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ธุรการ-งานทะเบียน\0.รายชื่อนักเรียน\รายชื่อนกเรียน2566\รายชื่อนักเรียน 09-06-66\"/>
    </mc:Choice>
  </mc:AlternateContent>
  <xr:revisionPtr revIDLastSave="0" documentId="13_ncr:1_{55FBE275-4D07-4BA6-B478-B34C85CC1067}" xr6:coauthVersionLast="47" xr6:coauthVersionMax="47" xr10:uidLastSave="{00000000-0000-0000-0000-000000000000}"/>
  <bookViews>
    <workbookView xWindow="-120" yWindow="-120" windowWidth="29040" windowHeight="15720" tabRatio="598" activeTab="4" xr2:uid="{00000000-000D-0000-FFFF-FFFF00000000}"/>
  </bookViews>
  <sheets>
    <sheet name="ม.1" sheetId="38" r:id="rId1"/>
    <sheet name="ม.2" sheetId="39" r:id="rId2"/>
    <sheet name="ม.3" sheetId="44" r:id="rId3"/>
    <sheet name="ม.4" sheetId="37" r:id="rId4"/>
    <sheet name="ม.5" sheetId="28" r:id="rId5"/>
    <sheet name="ม.6" sheetId="32" r:id="rId6"/>
    <sheet name="สถิตินักเรียน" sheetId="42" r:id="rId7"/>
    <sheet name="Sheet1" sheetId="45" r:id="rId8"/>
  </sheets>
  <definedNames>
    <definedName name="_xlnm._FilterDatabase" localSheetId="0" hidden="1">ม.1!$A$421:$G$421</definedName>
    <definedName name="_xlnm._FilterDatabase" localSheetId="3" hidden="1">ม.4!$A$250:$G$250</definedName>
    <definedName name="_xlnm._FilterDatabase" localSheetId="5" hidden="1">ม.6!$A$102:$G$102</definedName>
    <definedName name="_xlnm.Print_Area" localSheetId="3">ม.4!$A$1:$O$516</definedName>
    <definedName name="_xlnm.Print_Area" localSheetId="5">ม.6!$A$1:$N$430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42" l="1"/>
  <c r="D5" i="42"/>
  <c r="D10" i="42"/>
  <c r="E10" i="42"/>
  <c r="F281" i="37"/>
  <c r="F280" i="37"/>
  <c r="F279" i="37"/>
  <c r="F278" i="37"/>
  <c r="F277" i="37"/>
  <c r="F276" i="37"/>
  <c r="F275" i="37"/>
  <c r="F274" i="37"/>
  <c r="F273" i="37"/>
  <c r="F272" i="37"/>
  <c r="F271" i="37"/>
  <c r="F270" i="37"/>
  <c r="F269" i="37"/>
  <c r="F268" i="37"/>
  <c r="F267" i="37"/>
  <c r="F266" i="37"/>
  <c r="F265" i="37"/>
  <c r="F264" i="37"/>
  <c r="F263" i="37"/>
  <c r="F262" i="37"/>
  <c r="F261" i="37"/>
  <c r="F260" i="37"/>
  <c r="F259" i="37"/>
  <c r="F258" i="37"/>
  <c r="F257" i="37"/>
  <c r="F256" i="37"/>
  <c r="F255" i="37"/>
  <c r="F254" i="37"/>
  <c r="F253" i="37"/>
  <c r="F252" i="37"/>
  <c r="F370" i="37"/>
  <c r="F369" i="37"/>
  <c r="F368" i="37"/>
  <c r="F367" i="37"/>
  <c r="F366" i="37"/>
  <c r="F365" i="37"/>
  <c r="F364" i="37"/>
  <c r="F363" i="37"/>
  <c r="F362" i="37"/>
  <c r="F361" i="37"/>
  <c r="F360" i="37"/>
  <c r="F359" i="37"/>
  <c r="F358" i="37"/>
  <c r="F357" i="37"/>
  <c r="F356" i="37"/>
  <c r="F355" i="37"/>
  <c r="F354" i="37"/>
  <c r="F353" i="37"/>
  <c r="F352" i="37"/>
  <c r="M284" i="44"/>
  <c r="M285" i="44"/>
  <c r="F461" i="37"/>
  <c r="F468" i="37"/>
  <c r="F428" i="37"/>
  <c r="F440" i="37"/>
  <c r="F439" i="37"/>
  <c r="F438" i="37"/>
  <c r="F437" i="37"/>
  <c r="F436" i="37"/>
  <c r="F435" i="37"/>
  <c r="F434" i="37"/>
  <c r="F433" i="37"/>
  <c r="F432" i="37"/>
  <c r="F431" i="37"/>
  <c r="F430" i="37"/>
  <c r="F429" i="37"/>
  <c r="F427" i="37"/>
  <c r="F426" i="37"/>
  <c r="F425" i="37"/>
  <c r="F424" i="37"/>
  <c r="F423" i="37"/>
  <c r="F422" i="37"/>
  <c r="F421" i="37"/>
  <c r="F420" i="37"/>
  <c r="F419" i="37"/>
  <c r="F418" i="37"/>
  <c r="F417" i="37"/>
  <c r="F416" i="37"/>
  <c r="F415" i="37"/>
  <c r="F414" i="37"/>
  <c r="F413" i="37"/>
  <c r="F412" i="37"/>
  <c r="F411" i="37"/>
  <c r="F410" i="37"/>
  <c r="F409" i="37"/>
  <c r="F408" i="37"/>
  <c r="F407" i="37"/>
  <c r="F406" i="37"/>
  <c r="F405" i="37"/>
  <c r="F404" i="37"/>
  <c r="F403" i="37"/>
  <c r="F402" i="37"/>
  <c r="F401" i="37"/>
  <c r="F400" i="37"/>
  <c r="F399" i="37"/>
  <c r="F505" i="37"/>
  <c r="F504" i="37"/>
  <c r="F503" i="37"/>
  <c r="F502" i="37"/>
  <c r="F501" i="37"/>
  <c r="F500" i="37"/>
  <c r="F499" i="37"/>
  <c r="F498" i="37"/>
  <c r="F497" i="37"/>
  <c r="F335" i="37"/>
  <c r="F141" i="37"/>
  <c r="F140" i="37"/>
  <c r="F139" i="37"/>
  <c r="F138" i="37"/>
  <c r="F137" i="37"/>
  <c r="F136" i="37"/>
  <c r="F135" i="37"/>
  <c r="F134" i="37"/>
  <c r="F133" i="37"/>
  <c r="F132" i="37"/>
  <c r="F131" i="37"/>
  <c r="F130" i="37"/>
  <c r="F129" i="37"/>
  <c r="F128" i="37"/>
  <c r="F127" i="37"/>
  <c r="F126" i="37"/>
  <c r="F125" i="37"/>
  <c r="F124" i="37"/>
  <c r="F123" i="37"/>
  <c r="F122" i="37"/>
  <c r="F121" i="37"/>
  <c r="F120" i="37"/>
  <c r="F119" i="37"/>
  <c r="F118" i="37"/>
  <c r="F117" i="37"/>
  <c r="F116" i="37"/>
  <c r="F115" i="37"/>
  <c r="F114" i="37"/>
  <c r="F113" i="37"/>
  <c r="F112" i="37"/>
  <c r="F111" i="37"/>
  <c r="F110" i="37"/>
  <c r="F109" i="37"/>
  <c r="F108" i="37"/>
  <c r="F107" i="37"/>
  <c r="F106" i="37"/>
  <c r="F105" i="37"/>
  <c r="F104" i="37"/>
  <c r="F336" i="37"/>
  <c r="F300" i="37"/>
  <c r="M6" i="44"/>
  <c r="M5" i="44"/>
  <c r="M424" i="44"/>
  <c r="M423" i="44"/>
  <c r="M379" i="44"/>
  <c r="M378" i="44"/>
  <c r="M332" i="44"/>
  <c r="M331" i="44"/>
  <c r="M238" i="44"/>
  <c r="M237" i="44"/>
  <c r="M239" i="44" s="1"/>
  <c r="M195" i="44"/>
  <c r="M194" i="44"/>
  <c r="M196" i="44" s="1"/>
  <c r="M147" i="44"/>
  <c r="M146" i="44"/>
  <c r="M148" i="44" s="1"/>
  <c r="M100" i="44"/>
  <c r="M99" i="44"/>
  <c r="M53" i="44"/>
  <c r="M52" i="44"/>
  <c r="M378" i="39"/>
  <c r="M377" i="39"/>
  <c r="M283" i="39"/>
  <c r="M284" i="39"/>
  <c r="F98" i="38"/>
  <c r="F99" i="38"/>
  <c r="F100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97" i="38"/>
  <c r="F117" i="38"/>
  <c r="F118" i="38"/>
  <c r="F119" i="38"/>
  <c r="F120" i="38"/>
  <c r="F121" i="38"/>
  <c r="F122" i="38"/>
  <c r="F123" i="38"/>
  <c r="F124" i="38"/>
  <c r="F125" i="38"/>
  <c r="F126" i="38"/>
  <c r="F127" i="38"/>
  <c r="F128" i="38"/>
  <c r="F129" i="38"/>
  <c r="F210" i="37"/>
  <c r="F211" i="37"/>
  <c r="F217" i="37"/>
  <c r="F218" i="37"/>
  <c r="F222" i="37"/>
  <c r="F225" i="37"/>
  <c r="F236" i="37"/>
  <c r="F233" i="37"/>
  <c r="F304" i="37"/>
  <c r="F312" i="37"/>
  <c r="F318" i="37"/>
  <c r="F311" i="37"/>
  <c r="F313" i="37"/>
  <c r="F314" i="37"/>
  <c r="F315" i="37"/>
  <c r="F316" i="37"/>
  <c r="F317" i="37"/>
  <c r="F321" i="37"/>
  <c r="F337" i="37"/>
  <c r="F456" i="37"/>
  <c r="F453" i="37"/>
  <c r="F462" i="37"/>
  <c r="F466" i="37"/>
  <c r="F454" i="37"/>
  <c r="F320" i="37"/>
  <c r="F237" i="37"/>
  <c r="F234" i="37"/>
  <c r="F231" i="37"/>
  <c r="F224" i="37"/>
  <c r="F221" i="37"/>
  <c r="F209" i="37"/>
  <c r="F204" i="37"/>
  <c r="F203" i="37"/>
  <c r="F467" i="37"/>
  <c r="F153" i="37"/>
  <c r="F154" i="37"/>
  <c r="F155" i="37"/>
  <c r="F156" i="37"/>
  <c r="F157" i="37"/>
  <c r="F158" i="37"/>
  <c r="F159" i="37"/>
  <c r="F160" i="37"/>
  <c r="F161" i="37"/>
  <c r="F162" i="37"/>
  <c r="F163" i="37"/>
  <c r="F164" i="37"/>
  <c r="F165" i="37"/>
  <c r="F166" i="37"/>
  <c r="F167" i="37"/>
  <c r="F168" i="37"/>
  <c r="F169" i="37"/>
  <c r="F170" i="37"/>
  <c r="F171" i="37"/>
  <c r="F172" i="37"/>
  <c r="F173" i="37"/>
  <c r="F174" i="37"/>
  <c r="F175" i="37"/>
  <c r="F176" i="37"/>
  <c r="F177" i="37"/>
  <c r="F178" i="37"/>
  <c r="F179" i="37"/>
  <c r="F180" i="37"/>
  <c r="F181" i="37"/>
  <c r="F182" i="37"/>
  <c r="F183" i="37"/>
  <c r="F184" i="37"/>
  <c r="F185" i="37"/>
  <c r="F186" i="37"/>
  <c r="F187" i="37"/>
  <c r="F188" i="37"/>
  <c r="F189" i="37"/>
  <c r="F190" i="37"/>
  <c r="D26" i="42"/>
  <c r="F331" i="37"/>
  <c r="F330" i="37"/>
  <c r="F327" i="37"/>
  <c r="F326" i="37"/>
  <c r="F303" i="37"/>
  <c r="F302" i="37"/>
  <c r="F455" i="37"/>
  <c r="F452" i="37"/>
  <c r="F451" i="37"/>
  <c r="F449" i="37"/>
  <c r="F450" i="37"/>
  <c r="F457" i="37"/>
  <c r="F458" i="37"/>
  <c r="F459" i="37"/>
  <c r="F460" i="37"/>
  <c r="F463" i="37"/>
  <c r="F464" i="37"/>
  <c r="F465" i="37"/>
  <c r="F448" i="37"/>
  <c r="F350" i="37"/>
  <c r="F349" i="37"/>
  <c r="F305" i="37"/>
  <c r="F306" i="37"/>
  <c r="F307" i="37"/>
  <c r="F308" i="37"/>
  <c r="F309" i="37"/>
  <c r="F310" i="37"/>
  <c r="F319" i="37"/>
  <c r="F322" i="37"/>
  <c r="F323" i="37"/>
  <c r="F324" i="37"/>
  <c r="F325" i="37"/>
  <c r="F328" i="37"/>
  <c r="F329" i="37"/>
  <c r="F332" i="37"/>
  <c r="F333" i="37"/>
  <c r="F334" i="37"/>
  <c r="F338" i="37"/>
  <c r="F339" i="37"/>
  <c r="F301" i="37"/>
  <c r="F251" i="37"/>
  <c r="F205" i="37"/>
  <c r="F206" i="37"/>
  <c r="F207" i="37"/>
  <c r="F208" i="37"/>
  <c r="F212" i="37"/>
  <c r="F213" i="37"/>
  <c r="F214" i="37"/>
  <c r="F215" i="37"/>
  <c r="F216" i="37"/>
  <c r="F219" i="37"/>
  <c r="F220" i="37"/>
  <c r="F223" i="37"/>
  <c r="F226" i="37"/>
  <c r="F227" i="37"/>
  <c r="F228" i="37"/>
  <c r="F229" i="37"/>
  <c r="F230" i="37"/>
  <c r="F232" i="37"/>
  <c r="F235" i="37"/>
  <c r="F238" i="37"/>
  <c r="F202" i="37"/>
  <c r="F91" i="37"/>
  <c r="F88" i="37"/>
  <c r="F87" i="37"/>
  <c r="F80" i="37"/>
  <c r="F77" i="37"/>
  <c r="F72" i="37"/>
  <c r="F66" i="37"/>
  <c r="F59" i="37"/>
  <c r="F94" i="37"/>
  <c r="F56" i="37"/>
  <c r="F57" i="37"/>
  <c r="F58" i="37"/>
  <c r="F60" i="37"/>
  <c r="F61" i="37"/>
  <c r="F62" i="37"/>
  <c r="F63" i="37"/>
  <c r="F64" i="37"/>
  <c r="F65" i="37"/>
  <c r="F67" i="37"/>
  <c r="F68" i="37"/>
  <c r="F69" i="37"/>
  <c r="F70" i="37"/>
  <c r="F71" i="37"/>
  <c r="F73" i="37"/>
  <c r="F74" i="37"/>
  <c r="F75" i="37"/>
  <c r="F76" i="37"/>
  <c r="F78" i="37"/>
  <c r="F79" i="37"/>
  <c r="F81" i="37"/>
  <c r="F82" i="37"/>
  <c r="F83" i="37"/>
  <c r="F84" i="37"/>
  <c r="F85" i="37"/>
  <c r="F86" i="37"/>
  <c r="F89" i="37"/>
  <c r="F90" i="37"/>
  <c r="F92" i="37"/>
  <c r="F93" i="37"/>
  <c r="F55" i="37"/>
  <c r="F5" i="37"/>
  <c r="F7" i="37"/>
  <c r="F8" i="37"/>
  <c r="F9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6" i="37"/>
  <c r="M398" i="32"/>
  <c r="M397" i="32"/>
  <c r="M349" i="32"/>
  <c r="M348" i="32"/>
  <c r="M300" i="32"/>
  <c r="M299" i="32"/>
  <c r="M251" i="32"/>
  <c r="M250" i="32"/>
  <c r="M202" i="32"/>
  <c r="M201" i="32"/>
  <c r="M153" i="32"/>
  <c r="M152" i="32"/>
  <c r="M104" i="32"/>
  <c r="M103" i="32"/>
  <c r="M55" i="32"/>
  <c r="M54" i="32"/>
  <c r="M6" i="32"/>
  <c r="M5" i="32"/>
  <c r="M401" i="28"/>
  <c r="M400" i="28"/>
  <c r="M358" i="28"/>
  <c r="M357" i="28"/>
  <c r="M315" i="28"/>
  <c r="M314" i="28"/>
  <c r="M271" i="28"/>
  <c r="M270" i="28"/>
  <c r="M227" i="28"/>
  <c r="M226" i="28"/>
  <c r="M183" i="28"/>
  <c r="M182" i="28"/>
  <c r="M139" i="28"/>
  <c r="M138" i="28"/>
  <c r="M95" i="28"/>
  <c r="M94" i="28"/>
  <c r="M51" i="28"/>
  <c r="M50" i="28"/>
  <c r="M6" i="28"/>
  <c r="M5" i="28"/>
  <c r="M421" i="39"/>
  <c r="M420" i="39"/>
  <c r="M331" i="39"/>
  <c r="M330" i="39"/>
  <c r="M237" i="39"/>
  <c r="M236" i="39"/>
  <c r="M195" i="39"/>
  <c r="M194" i="39"/>
  <c r="M147" i="39"/>
  <c r="M146" i="39"/>
  <c r="M100" i="39"/>
  <c r="M99" i="39"/>
  <c r="M53" i="39"/>
  <c r="M52" i="39"/>
  <c r="M6" i="39"/>
  <c r="M5" i="39"/>
  <c r="F10" i="42" l="1"/>
  <c r="M350" i="37"/>
  <c r="M349" i="37"/>
  <c r="M301" i="32"/>
  <c r="M203" i="32"/>
  <c r="M154" i="32"/>
  <c r="M184" i="28"/>
  <c r="M400" i="37"/>
  <c r="M399" i="37"/>
  <c r="M301" i="37"/>
  <c r="M105" i="37"/>
  <c r="M302" i="37"/>
  <c r="M101" i="44"/>
  <c r="M425" i="44"/>
  <c r="M380" i="44"/>
  <c r="M54" i="44"/>
  <c r="M286" i="44"/>
  <c r="M333" i="44"/>
  <c r="M455" i="44"/>
  <c r="E7" i="42" s="1"/>
  <c r="M456" i="44"/>
  <c r="D7" i="42" s="1"/>
  <c r="M7" i="44"/>
  <c r="M56" i="37"/>
  <c r="M203" i="37"/>
  <c r="M154" i="37"/>
  <c r="M104" i="37"/>
  <c r="M55" i="37"/>
  <c r="M202" i="37"/>
  <c r="M153" i="37"/>
  <c r="M424" i="28"/>
  <c r="E9" i="42" s="1"/>
  <c r="M425" i="28"/>
  <c r="M497" i="37"/>
  <c r="M235" i="38"/>
  <c r="M6" i="38"/>
  <c r="M189" i="38"/>
  <c r="M377" i="38"/>
  <c r="M469" i="38"/>
  <c r="M5" i="38"/>
  <c r="M236" i="38"/>
  <c r="M423" i="38"/>
  <c r="M144" i="38"/>
  <c r="M328" i="38"/>
  <c r="M52" i="38"/>
  <c r="M98" i="38"/>
  <c r="M190" i="38"/>
  <c r="M282" i="38"/>
  <c r="M97" i="38"/>
  <c r="M422" i="38"/>
  <c r="M496" i="37"/>
  <c r="M143" i="38"/>
  <c r="M468" i="38"/>
  <c r="M228" i="28"/>
  <c r="M252" i="32"/>
  <c r="M281" i="38"/>
  <c r="M52" i="28"/>
  <c r="M327" i="38"/>
  <c r="M105" i="32"/>
  <c r="M51" i="38"/>
  <c r="M376" i="38"/>
  <c r="M252" i="37"/>
  <c r="M251" i="37"/>
  <c r="M448" i="37"/>
  <c r="M449" i="37"/>
  <c r="M5" i="37"/>
  <c r="M6" i="37"/>
  <c r="M350" i="32"/>
  <c r="M426" i="32"/>
  <c r="M427" i="32"/>
  <c r="M399" i="32"/>
  <c r="M7" i="32"/>
  <c r="M56" i="32"/>
  <c r="M272" i="28"/>
  <c r="M316" i="28"/>
  <c r="M96" i="28"/>
  <c r="M359" i="28"/>
  <c r="M140" i="28"/>
  <c r="M402" i="28"/>
  <c r="M238" i="39"/>
  <c r="M196" i="39"/>
  <c r="M285" i="39"/>
  <c r="M54" i="39"/>
  <c r="M332" i="39"/>
  <c r="M101" i="39"/>
  <c r="M379" i="39"/>
  <c r="M148" i="39"/>
  <c r="M453" i="39"/>
  <c r="D6" i="42" s="1"/>
  <c r="M422" i="39"/>
  <c r="M452" i="39"/>
  <c r="E6" i="42" s="1"/>
  <c r="M7" i="28"/>
  <c r="M7" i="39"/>
  <c r="M514" i="37" l="1"/>
  <c r="M515" i="37"/>
  <c r="D8" i="42" s="1"/>
  <c r="M106" i="37"/>
  <c r="M457" i="44"/>
  <c r="M351" i="37"/>
  <c r="M145" i="38"/>
  <c r="M329" i="38"/>
  <c r="M426" i="28"/>
  <c r="D9" i="42"/>
  <c r="F9" i="42" s="1"/>
  <c r="F7" i="42"/>
  <c r="M283" i="38"/>
  <c r="M237" i="38"/>
  <c r="M498" i="37"/>
  <c r="M378" i="38"/>
  <c r="M505" i="38"/>
  <c r="M470" i="38"/>
  <c r="M424" i="38"/>
  <c r="M99" i="38"/>
  <c r="M53" i="38"/>
  <c r="M191" i="38"/>
  <c r="M504" i="38"/>
  <c r="M303" i="37"/>
  <c r="M155" i="37"/>
  <c r="M57" i="37"/>
  <c r="M401" i="37"/>
  <c r="M253" i="37"/>
  <c r="M450" i="37"/>
  <c r="M204" i="37"/>
  <c r="F6" i="42"/>
  <c r="M428" i="32"/>
  <c r="M454" i="39"/>
  <c r="M7" i="37"/>
  <c r="E8" i="42" l="1"/>
  <c r="F8" i="42" s="1"/>
  <c r="M516" i="37"/>
  <c r="D12" i="42"/>
  <c r="M7" i="38" l="1"/>
  <c r="M506" i="38" l="1"/>
  <c r="F5" i="42" l="1"/>
  <c r="F12" i="42" s="1"/>
  <c r="E12" i="42"/>
</calcChain>
</file>

<file path=xl/sharedStrings.xml><?xml version="1.0" encoding="utf-8"?>
<sst xmlns="http://schemas.openxmlformats.org/spreadsheetml/2006/main" count="11428" uniqueCount="5058">
  <si>
    <t>เลขที่</t>
  </si>
  <si>
    <t>ลปจต.</t>
  </si>
  <si>
    <t>ชื่อ -</t>
  </si>
  <si>
    <t>จุฑามาศ</t>
  </si>
  <si>
    <t>ธนพร</t>
  </si>
  <si>
    <t>วรัญญา</t>
  </si>
  <si>
    <t>ณัฐพร</t>
  </si>
  <si>
    <t>ณัฐวุฒิ</t>
  </si>
  <si>
    <t>ภูวดล</t>
  </si>
  <si>
    <t>อาทิตยา</t>
  </si>
  <si>
    <t>ศศิวิมล</t>
  </si>
  <si>
    <t>ธันยพร</t>
  </si>
  <si>
    <t>ธีรภัทร</t>
  </si>
  <si>
    <t>ลักษิกา</t>
  </si>
  <si>
    <t>ชนากานต์</t>
  </si>
  <si>
    <t>ธัญชนก</t>
  </si>
  <si>
    <t>ณัฏฐณิชา</t>
  </si>
  <si>
    <t>ณัฐริกา</t>
  </si>
  <si>
    <t>ธนภัทร</t>
  </si>
  <si>
    <t>ณัฐพล</t>
  </si>
  <si>
    <t>ธนกร</t>
  </si>
  <si>
    <t>พัชริดา</t>
  </si>
  <si>
    <t>สกุล</t>
  </si>
  <si>
    <t>ปิยธิดา</t>
  </si>
  <si>
    <t>ณภัทร</t>
  </si>
  <si>
    <t>สุจิตรา</t>
  </si>
  <si>
    <t>3/3</t>
  </si>
  <si>
    <t>3/6</t>
  </si>
  <si>
    <t>นาย</t>
  </si>
  <si>
    <t>เสาวลักษณ์</t>
  </si>
  <si>
    <t>อินทิรา</t>
  </si>
  <si>
    <t>5/6</t>
  </si>
  <si>
    <t>กนกพร</t>
  </si>
  <si>
    <t>ธนพนธ์</t>
  </si>
  <si>
    <t>ภาคิน</t>
  </si>
  <si>
    <t>โสภิตา</t>
  </si>
  <si>
    <t>กฤติกา</t>
  </si>
  <si>
    <t>อภิสรา</t>
  </si>
  <si>
    <t>กรรณิกา</t>
  </si>
  <si>
    <t>ณัฐณิชา</t>
  </si>
  <si>
    <t>ธนวัฒน์</t>
  </si>
  <si>
    <t>ธัญลักษณ์</t>
  </si>
  <si>
    <t>นันทิชา</t>
  </si>
  <si>
    <t>พิชญา</t>
  </si>
  <si>
    <t>วนิดา</t>
  </si>
  <si>
    <t>ศรีบุญเรือง</t>
  </si>
  <si>
    <t>ชญาดา</t>
  </si>
  <si>
    <t>ณัฐธิดา</t>
  </si>
  <si>
    <t>ธนัชพร</t>
  </si>
  <si>
    <t>ปนัดดา</t>
  </si>
  <si>
    <t>ณัชชา</t>
  </si>
  <si>
    <t>ธีระศักดิ์</t>
  </si>
  <si>
    <t>พรทิพย์</t>
  </si>
  <si>
    <t>กิตติศักดิ์</t>
  </si>
  <si>
    <t>ณัฐกิตติ์</t>
  </si>
  <si>
    <t>เกวลิน</t>
  </si>
  <si>
    <t>อภิสิทธิ์</t>
  </si>
  <si>
    <t>จุฑาภัทร</t>
  </si>
  <si>
    <t>ชลธิชา</t>
  </si>
  <si>
    <t>ณัฐวดี</t>
  </si>
  <si>
    <t>ธนกฤต</t>
  </si>
  <si>
    <t>ลลิตา</t>
  </si>
  <si>
    <t>ณัฐพงษ์</t>
  </si>
  <si>
    <t>ดนัย</t>
  </si>
  <si>
    <t>ธนากร</t>
  </si>
  <si>
    <t>3/7</t>
  </si>
  <si>
    <t>6/6</t>
  </si>
  <si>
    <t>ชั้น</t>
  </si>
  <si>
    <t>น้ำทิพย์</t>
  </si>
  <si>
    <t>ศุภกร</t>
  </si>
  <si>
    <t>กัญญาณัฐ</t>
  </si>
  <si>
    <t>ชญานิศ</t>
  </si>
  <si>
    <t>ณัชพล</t>
  </si>
  <si>
    <t>ธิดาพร</t>
  </si>
  <si>
    <t>บุญทา</t>
  </si>
  <si>
    <t>ปวีณา</t>
  </si>
  <si>
    <t>จิราพร</t>
  </si>
  <si>
    <t>ธีรภัทร์</t>
  </si>
  <si>
    <t>ณิชากร</t>
  </si>
  <si>
    <t>ศิรประภา</t>
  </si>
  <si>
    <t>มณีรัตน์</t>
  </si>
  <si>
    <t>พิมพ์ลภัส</t>
  </si>
  <si>
    <t>อนุวัฒน์</t>
  </si>
  <si>
    <t>กมลชนก</t>
  </si>
  <si>
    <t>ชนาธิป</t>
  </si>
  <si>
    <t>ธนดล</t>
  </si>
  <si>
    <t>ธิดารัตน์</t>
  </si>
  <si>
    <t>ปฏิภาณ</t>
  </si>
  <si>
    <t>จิรวัฒน์</t>
  </si>
  <si>
    <t>ณัฐดนัย</t>
  </si>
  <si>
    <t>ธนพล</t>
  </si>
  <si>
    <t>พชรพล</t>
  </si>
  <si>
    <t>ปัญญา</t>
  </si>
  <si>
    <t>สุดารัตน์</t>
  </si>
  <si>
    <t>สโรชา</t>
  </si>
  <si>
    <t>ปิยะธิดา</t>
  </si>
  <si>
    <t>วิชญาดา</t>
  </si>
  <si>
    <t>นราธิป</t>
  </si>
  <si>
    <t>ภัทรดนัย</t>
  </si>
  <si>
    <t>สิริกร</t>
  </si>
  <si>
    <t>กาญจนา</t>
  </si>
  <si>
    <t>ชัยศรี</t>
  </si>
  <si>
    <t>วชิรวิทย์</t>
  </si>
  <si>
    <t>อานนท์</t>
  </si>
  <si>
    <t>อารีรัตน์</t>
  </si>
  <si>
    <t>กนกวรรณ</t>
  </si>
  <si>
    <t>กัญญารัตน์</t>
  </si>
  <si>
    <t>สุชัญญา</t>
  </si>
  <si>
    <t>อริสรา</t>
  </si>
  <si>
    <t>กชกร</t>
  </si>
  <si>
    <t>ศิริลักษณ์</t>
  </si>
  <si>
    <t>อมรรัตน์</t>
  </si>
  <si>
    <t>แพรวา</t>
  </si>
  <si>
    <t>ธนโชติ</t>
  </si>
  <si>
    <t>สุรินทร์</t>
  </si>
  <si>
    <t>ศศิกานต์</t>
  </si>
  <si>
    <t>พัชรินทร์</t>
  </si>
  <si>
    <t>3/1</t>
  </si>
  <si>
    <t>3/2</t>
  </si>
  <si>
    <t>3/4</t>
  </si>
  <si>
    <t>3/5</t>
  </si>
  <si>
    <t>3/9</t>
  </si>
  <si>
    <t>3/10</t>
  </si>
  <si>
    <t>น.ส.</t>
  </si>
  <si>
    <t>วงศกร</t>
  </si>
  <si>
    <t>พรนภา</t>
  </si>
  <si>
    <t>ชลดา</t>
  </si>
  <si>
    <t>พัชรพร</t>
  </si>
  <si>
    <t>พัชราภา</t>
  </si>
  <si>
    <t>ฐิตินันท์</t>
  </si>
  <si>
    <t>จิรัชญา</t>
  </si>
  <si>
    <t>ชัยวัฒน์</t>
  </si>
  <si>
    <t>นันท์นภัส</t>
  </si>
  <si>
    <t>5/3</t>
  </si>
  <si>
    <t>5/4</t>
  </si>
  <si>
    <t>5/5</t>
  </si>
  <si>
    <t>5/7</t>
  </si>
  <si>
    <t>5/8</t>
  </si>
  <si>
    <t>ด.ญ.</t>
  </si>
  <si>
    <t>ด.ช.</t>
  </si>
  <si>
    <t>ญาดา</t>
  </si>
  <si>
    <t>สิทธิศักดิ์</t>
  </si>
  <si>
    <t>ชยางกูร</t>
  </si>
  <si>
    <t>ธวัชชัย</t>
  </si>
  <si>
    <t>ภูตะวัน</t>
  </si>
  <si>
    <t>ศิริวรรณ</t>
  </si>
  <si>
    <t>พีรภัทร</t>
  </si>
  <si>
    <t>ชัยมงคล</t>
  </si>
  <si>
    <t>มงคล</t>
  </si>
  <si>
    <t>สายทอง</t>
  </si>
  <si>
    <t>สุทธิดา</t>
  </si>
  <si>
    <t>พงศภัค</t>
  </si>
  <si>
    <t>รพีภัทร</t>
  </si>
  <si>
    <t>ศุภวิชญ์</t>
  </si>
  <si>
    <t>ณัฐชา</t>
  </si>
  <si>
    <t>พงษ์ศิริ</t>
  </si>
  <si>
    <t>เนตรชนก</t>
  </si>
  <si>
    <t>ชาย</t>
  </si>
  <si>
    <t>หญิง</t>
  </si>
  <si>
    <t>ชญานันท์</t>
  </si>
  <si>
    <t>วิริยะ</t>
  </si>
  <si>
    <t>พรมเมือง</t>
  </si>
  <si>
    <t>วิภาวี</t>
  </si>
  <si>
    <t>ณฐกร</t>
  </si>
  <si>
    <t>กิติภูมิ</t>
  </si>
  <si>
    <t>ชุติมา</t>
  </si>
  <si>
    <t>ณรงค์ศักดิ์</t>
  </si>
  <si>
    <t>ธนัญญา</t>
  </si>
  <si>
    <t>รสดี</t>
  </si>
  <si>
    <t>รุ่งนภา</t>
  </si>
  <si>
    <t>ขจรศักดิ์</t>
  </si>
  <si>
    <t>จิราพัชร</t>
  </si>
  <si>
    <t>จิรารัตน์</t>
  </si>
  <si>
    <t>ถิรวัฒน์</t>
  </si>
  <si>
    <t>ชาลี</t>
  </si>
  <si>
    <t>กรวิชญ์</t>
  </si>
  <si>
    <t>พิมพ์นิภา</t>
  </si>
  <si>
    <t>วรกานต์</t>
  </si>
  <si>
    <t>อุ่นคำ</t>
  </si>
  <si>
    <t>นราวิชญ์</t>
  </si>
  <si>
    <t>ภัทรธิดา</t>
  </si>
  <si>
    <t>สุภาวดี</t>
  </si>
  <si>
    <t>ปานทิพย์</t>
  </si>
  <si>
    <t>ศิรดา</t>
  </si>
  <si>
    <t>ชนิดาภา</t>
  </si>
  <si>
    <t>คำสิงห์</t>
  </si>
  <si>
    <t>วรารัตน์</t>
  </si>
  <si>
    <t>ณิชกานต์</t>
  </si>
  <si>
    <t>กรณิศ</t>
  </si>
  <si>
    <t>นฤเบศ</t>
  </si>
  <si>
    <t>พีรวิชญ์</t>
  </si>
  <si>
    <t>วรางคณา</t>
  </si>
  <si>
    <t>อภิญญา</t>
  </si>
  <si>
    <t>อิษยา</t>
  </si>
  <si>
    <t>สิงห์ทอง</t>
  </si>
  <si>
    <t>จันทรัตน์</t>
  </si>
  <si>
    <t>ชาติชาย</t>
  </si>
  <si>
    <t>ทักษิณ</t>
  </si>
  <si>
    <t>วราภรณ์</t>
  </si>
  <si>
    <t>กวิตา</t>
  </si>
  <si>
    <t>ภัทราวดี</t>
  </si>
  <si>
    <t>รังษี</t>
  </si>
  <si>
    <t>ก้องภพ</t>
  </si>
  <si>
    <t>ปภัสสร</t>
  </si>
  <si>
    <t>รวิสรา</t>
  </si>
  <si>
    <t>พวงทอง</t>
  </si>
  <si>
    <t>นภัสกร</t>
  </si>
  <si>
    <t>วุฒิชัย</t>
  </si>
  <si>
    <t>ธนิก</t>
  </si>
  <si>
    <t>รัฐศาสตร์</t>
  </si>
  <si>
    <t>มาริสา</t>
  </si>
  <si>
    <t>สุวรรณมาโจ</t>
  </si>
  <si>
    <t>มนัสชนก</t>
  </si>
  <si>
    <t>วงค์ษา</t>
  </si>
  <si>
    <t>วรรณกานต์</t>
  </si>
  <si>
    <t>อลิสา</t>
  </si>
  <si>
    <t>เก็จมณี</t>
  </si>
  <si>
    <t>ณัฐพัชร์</t>
  </si>
  <si>
    <t>ภากร</t>
  </si>
  <si>
    <t>พิมชนก</t>
  </si>
  <si>
    <t>ธีรพงศ์</t>
  </si>
  <si>
    <t>ปภาวรินทร์</t>
  </si>
  <si>
    <t>6/7</t>
  </si>
  <si>
    <t>6/8</t>
  </si>
  <si>
    <t>ชญาน์นันท์</t>
  </si>
  <si>
    <t>6/1</t>
  </si>
  <si>
    <t>6/2</t>
  </si>
  <si>
    <t>6/3</t>
  </si>
  <si>
    <t>6/4</t>
  </si>
  <si>
    <t>6/5</t>
  </si>
  <si>
    <t>6/9</t>
  </si>
  <si>
    <t>โพธิ์ทอง</t>
  </si>
  <si>
    <t>จริยา</t>
  </si>
  <si>
    <t>หาญกล้า</t>
  </si>
  <si>
    <t>มนัสวิน</t>
  </si>
  <si>
    <t>ศิริรัตน์</t>
  </si>
  <si>
    <t>อภิรักษ์</t>
  </si>
  <si>
    <t>เจษฎากร</t>
  </si>
  <si>
    <t>ธนพัฒน์</t>
  </si>
  <si>
    <t>แก้วประเสริฐ</t>
  </si>
  <si>
    <t>ธราธิป</t>
  </si>
  <si>
    <t>ปณิตา</t>
  </si>
  <si>
    <t>ศิรินภา</t>
  </si>
  <si>
    <t>ศิวกร</t>
  </si>
  <si>
    <t>สิรวิชญ์</t>
  </si>
  <si>
    <t>สุลลิตา</t>
  </si>
  <si>
    <t>พัทธดนย์</t>
  </si>
  <si>
    <t>สราวุฒิ</t>
  </si>
  <si>
    <t>อชิระ</t>
  </si>
  <si>
    <t>ห้าวหาญ</t>
  </si>
  <si>
    <t>กวินธิดา</t>
  </si>
  <si>
    <t>กัลยรัตน์</t>
  </si>
  <si>
    <t>กิตติพัฒน์</t>
  </si>
  <si>
    <t>นรีกานต์</t>
  </si>
  <si>
    <t>สิริวิมล</t>
  </si>
  <si>
    <t>ธัญญลักษณ์</t>
  </si>
  <si>
    <t>ปรัชญา</t>
  </si>
  <si>
    <t>พสิษฐ์</t>
  </si>
  <si>
    <t>พิมพิกา</t>
  </si>
  <si>
    <t>กรกช</t>
  </si>
  <si>
    <t>ไกรวิชญ์</t>
  </si>
  <si>
    <t>พิชชาพร</t>
  </si>
  <si>
    <t>สิริลักษณ์</t>
  </si>
  <si>
    <t>ศิรวิทย์</t>
  </si>
  <si>
    <t>สามารถ</t>
  </si>
  <si>
    <t>กันยารัตน์</t>
  </si>
  <si>
    <t>ธันวา</t>
  </si>
  <si>
    <t>นันธิยา</t>
  </si>
  <si>
    <t>อภิชา</t>
  </si>
  <si>
    <t>วงศ์เครือศร</t>
  </si>
  <si>
    <t>ธีรเมธ</t>
  </si>
  <si>
    <t>ศิวกานต์</t>
  </si>
  <si>
    <t>แทนคุณ</t>
  </si>
  <si>
    <t>จันทร์หอม</t>
  </si>
  <si>
    <t>ภัทรนันท์</t>
  </si>
  <si>
    <t>นภสร</t>
  </si>
  <si>
    <t>บุณยานุช</t>
  </si>
  <si>
    <t>ศุภาพิชญ์</t>
  </si>
  <si>
    <t>กิตติพงศ์</t>
  </si>
  <si>
    <t>สารทอง</t>
  </si>
  <si>
    <t>ฐิติพร</t>
  </si>
  <si>
    <t>ทวีศักดิ์</t>
  </si>
  <si>
    <t>ธีรวัฒน์</t>
  </si>
  <si>
    <t>นิติกร</t>
  </si>
  <si>
    <t>จันทกานต์</t>
  </si>
  <si>
    <t>ภัคจิรา</t>
  </si>
  <si>
    <t>ปกรณ์</t>
  </si>
  <si>
    <t>ปรเมษฐ์</t>
  </si>
  <si>
    <t>จันทะวงศ์</t>
  </si>
  <si>
    <t>พรมน้อย</t>
  </si>
  <si>
    <t>สุชาวดี</t>
  </si>
  <si>
    <t>ชนิกานต์</t>
  </si>
  <si>
    <t>อนุชิต</t>
  </si>
  <si>
    <t>สมน้อย</t>
  </si>
  <si>
    <t>ไพศาล</t>
  </si>
  <si>
    <t>สิทธิกร</t>
  </si>
  <si>
    <t>ชลลดา</t>
  </si>
  <si>
    <t>ชัยชนะ</t>
  </si>
  <si>
    <t>ณัฐธัญญา</t>
  </si>
  <si>
    <t>ศุภกานต์</t>
  </si>
  <si>
    <t>อรญา</t>
  </si>
  <si>
    <t>ภัทรพงษ์</t>
  </si>
  <si>
    <t>กวิน</t>
  </si>
  <si>
    <t>พัณณิตา</t>
  </si>
  <si>
    <t>วิยะดา</t>
  </si>
  <si>
    <t>ศิรินทิพย์</t>
  </si>
  <si>
    <t>กชพรรณ</t>
  </si>
  <si>
    <t>วิภาพร</t>
  </si>
  <si>
    <t>อิทธิพล</t>
  </si>
  <si>
    <t>ณัฐกรณ์</t>
  </si>
  <si>
    <t>กัญญาพัชร</t>
  </si>
  <si>
    <t>สุพรรณษา</t>
  </si>
  <si>
    <t>จุฑารัตน์</t>
  </si>
  <si>
    <t>อธิชา</t>
  </si>
  <si>
    <t>สุประภาดา</t>
  </si>
  <si>
    <t>รวม</t>
  </si>
  <si>
    <t>3/8</t>
  </si>
  <si>
    <t>ลปจต</t>
  </si>
  <si>
    <t>ชื่อ</t>
  </si>
  <si>
    <t>นามสกุล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</si>
  <si>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</si>
  <si>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</si>
  <si>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</si>
  <si>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</si>
  <si>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</si>
  <si>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</si>
  <si>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</si>
  <si>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</si>
  <si>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</si>
  <si>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</si>
  <si>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</si>
  <si>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</si>
  <si>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</si>
  <si>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</si>
  <si>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</si>
  <si>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</si>
  <si>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</si>
  <si>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</si>
  <si>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</si>
  <si>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</si>
  <si>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</si>
  <si>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</si>
  <si>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</si>
  <si>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</si>
  <si>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</si>
  <si>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</si>
  <si>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</si>
  <si>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</si>
  <si>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</si>
  <si>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</si>
  <si>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</si>
  <si>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</si>
  <si>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</si>
  <si>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</si>
  <si>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</si>
  <si>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</si>
  <si>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</si>
  <si>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</si>
  <si>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</si>
  <si>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</si>
  <si>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ชื่อ-นามสกุล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</si>
  <si>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</si>
  <si>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</si>
  <si>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</si>
  <si>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</si>
  <si>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</si>
  <si>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</si>
  <si>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</si>
  <si>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</si>
  <si>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</si>
  <si>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</si>
  <si>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คน</t>
  </si>
  <si>
    <t>กฤตภาส</t>
  </si>
  <si>
    <t>พีรดา</t>
  </si>
  <si>
    <t>พงษ์เทพ</t>
  </si>
  <si>
    <t>สุนิสา</t>
  </si>
  <si>
    <t>41</t>
  </si>
  <si>
    <t>กันยา</t>
  </si>
  <si>
    <t>ปาริชาติ</t>
  </si>
  <si>
    <t>ภูรินท์</t>
  </si>
  <si>
    <t>วันชัย</t>
  </si>
  <si>
    <t>ชัยยะ</t>
  </si>
  <si>
    <t>ธัญพิสิษฐ์</t>
  </si>
  <si>
    <t>นภาพร</t>
  </si>
  <si>
    <t>นันท์นลิน</t>
  </si>
  <si>
    <t>พงศกร</t>
  </si>
  <si>
    <t>พิชชาภา</t>
  </si>
  <si>
    <t>ธนภูมิ</t>
  </si>
  <si>
    <t>มัลลิกา</t>
  </si>
  <si>
    <t>สิรินรัตน์</t>
  </si>
  <si>
    <t>อัษฎา</t>
  </si>
  <si>
    <t>กฤษฎา</t>
  </si>
  <si>
    <t>พิมพ์ขวัญ</t>
  </si>
  <si>
    <t>ภานุวัฒน์</t>
  </si>
  <si>
    <t>รัฐภูมิ</t>
  </si>
  <si>
    <t>วิทวัส</t>
  </si>
  <si>
    <t>วิภารัตน์</t>
  </si>
  <si>
    <t>ศุกลวัฒน์</t>
  </si>
  <si>
    <t>กรกนก</t>
  </si>
  <si>
    <t>กัญญาวีร์</t>
  </si>
  <si>
    <t>ไชยะเสน</t>
  </si>
  <si>
    <t>นิภาพร</t>
  </si>
  <si>
    <t>พัชรี</t>
  </si>
  <si>
    <t>ทิพย์สมบัติ</t>
  </si>
  <si>
    <t>พีระพัฒน์</t>
  </si>
  <si>
    <t>สิรภพ</t>
  </si>
  <si>
    <t>ธีระพัฒน์</t>
  </si>
  <si>
    <t>พิพัฒน์</t>
  </si>
  <si>
    <t>กิตติภูมิ</t>
  </si>
  <si>
    <t>สิรภัทร</t>
  </si>
  <si>
    <t>สายใจ</t>
  </si>
  <si>
    <t>พิชามญชุ์</t>
  </si>
  <si>
    <t>ภัทรศยา</t>
  </si>
  <si>
    <t>รักมิตร</t>
  </si>
  <si>
    <t>ชญานนท์</t>
  </si>
  <si>
    <t>ชญาภา</t>
  </si>
  <si>
    <t>ณิชาภัทร</t>
  </si>
  <si>
    <t>ธัญจิรา</t>
  </si>
  <si>
    <t>รัตนะ</t>
  </si>
  <si>
    <t>นริศรา</t>
  </si>
  <si>
    <t>ปิยะพร</t>
  </si>
  <si>
    <t>ชื่อ-สกุล</t>
  </si>
  <si>
    <t>4/1</t>
  </si>
  <si>
    <t>กานต์พิชชา</t>
  </si>
  <si>
    <t>รัชพล</t>
  </si>
  <si>
    <t>นฤมล</t>
  </si>
  <si>
    <t>4/2</t>
  </si>
  <si>
    <t>สุพัตรา</t>
  </si>
  <si>
    <t>บุญญาภา</t>
  </si>
  <si>
    <t>รัตติกาล</t>
  </si>
  <si>
    <t>4/3</t>
  </si>
  <si>
    <t>กานต์ธีรา</t>
  </si>
  <si>
    <t>เจตนิพัทธ์</t>
  </si>
  <si>
    <t>ณิชานันท์</t>
  </si>
  <si>
    <t>สิรินญา</t>
  </si>
  <si>
    <t>ชมชื่น</t>
  </si>
  <si>
    <t>ธนาธิป</t>
  </si>
  <si>
    <t>4/4</t>
  </si>
  <si>
    <t>ธีรัช</t>
  </si>
  <si>
    <t>วรรณวิษา</t>
  </si>
  <si>
    <t>พลาธิป</t>
  </si>
  <si>
    <t>4/5</t>
  </si>
  <si>
    <t>ใสส่อง</t>
  </si>
  <si>
    <t>ศศิธร</t>
  </si>
  <si>
    <t>4/6</t>
  </si>
  <si>
    <t>ชุติกาญจน์</t>
  </si>
  <si>
    <t>พัชรพล</t>
  </si>
  <si>
    <t>ปาลิดา</t>
  </si>
  <si>
    <t>4/7</t>
  </si>
  <si>
    <t>วารุณี</t>
  </si>
  <si>
    <t>4/8</t>
  </si>
  <si>
    <t>ชัยณรงค์</t>
  </si>
  <si>
    <t>วาเลนไทน์</t>
  </si>
  <si>
    <t>ศุภโชค</t>
  </si>
  <si>
    <t>เพชร</t>
  </si>
  <si>
    <t>นนทกานต์</t>
  </si>
  <si>
    <t>4/9</t>
  </si>
  <si>
    <t>อัครพล</t>
  </si>
  <si>
    <t>สิรินทรา</t>
  </si>
  <si>
    <t>สุภนิดา</t>
  </si>
  <si>
    <t>บัลลังก์</t>
  </si>
  <si>
    <t>ชฎาพร</t>
  </si>
  <si>
    <t>ธัญญาพร</t>
  </si>
  <si>
    <t>เพ็ญพิชชา</t>
  </si>
  <si>
    <t>ภัทรานิษฐ์</t>
  </si>
  <si>
    <t>ภูริทัต</t>
  </si>
  <si>
    <t>ศุภรัตน์</t>
  </si>
  <si>
    <t>นิธิพร</t>
  </si>
  <si>
    <t>ปัญญาพร</t>
  </si>
  <si>
    <t>โรงเรียนสกลนครพัฒนศึกษา อำเภอเมือง  จังหวัดสกลนคร</t>
  </si>
  <si>
    <t>สังกฤษ</t>
  </si>
  <si>
    <t>โคตรธรรม</t>
  </si>
  <si>
    <t>ธีรเดช</t>
  </si>
  <si>
    <t>อุดมพล</t>
  </si>
  <si>
    <t>พงศพัศ</t>
  </si>
  <si>
    <t>พีรยศ</t>
  </si>
  <si>
    <t>งอยผาลา</t>
  </si>
  <si>
    <t>วิศรุต</t>
  </si>
  <si>
    <t>ศรีขัดเค้า</t>
  </si>
  <si>
    <t>อัศวโภคิน</t>
  </si>
  <si>
    <t>เมืองมุงคุณ</t>
  </si>
  <si>
    <t>ใยวังหน้า</t>
  </si>
  <si>
    <t>ชวัลรัตน์</t>
  </si>
  <si>
    <t>แก้วหาวงค์</t>
  </si>
  <si>
    <t>ฐิตาพร</t>
  </si>
  <si>
    <t>เพ็ญลุน</t>
  </si>
  <si>
    <t>นันศรีทอง</t>
  </si>
  <si>
    <t>ธัญสิริ</t>
  </si>
  <si>
    <t>เหล็กกล้า</t>
  </si>
  <si>
    <t>นันท์มนัส</t>
  </si>
  <si>
    <t>ปวิชญาพร</t>
  </si>
  <si>
    <t>ดีเหมาะ</t>
  </si>
  <si>
    <t>ปุณิกา</t>
  </si>
  <si>
    <t>เมาะราษี</t>
  </si>
  <si>
    <t>จิกโคกกรวด</t>
  </si>
  <si>
    <t>ดากาวงค์</t>
  </si>
  <si>
    <t>โจมไตร</t>
  </si>
  <si>
    <t>แสงนา</t>
  </si>
  <si>
    <t>หิรัญญา</t>
  </si>
  <si>
    <t>คำโคตร</t>
  </si>
  <si>
    <t>ขรรคชัย</t>
  </si>
  <si>
    <t>ชาแสน</t>
  </si>
  <si>
    <t>ดาราทิพย์</t>
  </si>
  <si>
    <t>อรัญมิตร</t>
  </si>
  <si>
    <t>22311</t>
  </si>
  <si>
    <t>22314</t>
  </si>
  <si>
    <t>22315</t>
  </si>
  <si>
    <t>22316</t>
  </si>
  <si>
    <t>22317</t>
  </si>
  <si>
    <t>22318</t>
  </si>
  <si>
    <t>22320</t>
  </si>
  <si>
    <t>22321</t>
  </si>
  <si>
    <t>22322</t>
  </si>
  <si>
    <t>22323</t>
  </si>
  <si>
    <t>22324</t>
  </si>
  <si>
    <t>22325</t>
  </si>
  <si>
    <t>22327</t>
  </si>
  <si>
    <t>22329</t>
  </si>
  <si>
    <t>22330</t>
  </si>
  <si>
    <t>22339</t>
  </si>
  <si>
    <t>22341</t>
  </si>
  <si>
    <t>22342</t>
  </si>
  <si>
    <t>22343</t>
  </si>
  <si>
    <t>22344</t>
  </si>
  <si>
    <t>22345</t>
  </si>
  <si>
    <t>22346</t>
  </si>
  <si>
    <t>22347</t>
  </si>
  <si>
    <t>22348</t>
  </si>
  <si>
    <t>22349</t>
  </si>
  <si>
    <t>22350</t>
  </si>
  <si>
    <t>22351</t>
  </si>
  <si>
    <t>22352</t>
  </si>
  <si>
    <t>22353</t>
  </si>
  <si>
    <t>22354</t>
  </si>
  <si>
    <t>22355</t>
  </si>
  <si>
    <t>22356</t>
  </si>
  <si>
    <t>22357</t>
  </si>
  <si>
    <t>22358</t>
  </si>
  <si>
    <t>22359</t>
  </si>
  <si>
    <t>22360</t>
  </si>
  <si>
    <t>22361</t>
  </si>
  <si>
    <t>22362</t>
  </si>
  <si>
    <t>22363</t>
  </si>
  <si>
    <t>22364</t>
  </si>
  <si>
    <t>22365</t>
  </si>
  <si>
    <t>22366</t>
  </si>
  <si>
    <t>22367</t>
  </si>
  <si>
    <t>22368</t>
  </si>
  <si>
    <t>22369</t>
  </si>
  <si>
    <t>22370</t>
  </si>
  <si>
    <t>22371</t>
  </si>
  <si>
    <t>22679</t>
  </si>
  <si>
    <t>บุตรแสง</t>
  </si>
  <si>
    <t>ชูชาติ</t>
  </si>
  <si>
    <t>ปัญญาพล</t>
  </si>
  <si>
    <t>ดงภูยาว</t>
  </si>
  <si>
    <t>พรมพิลา</t>
  </si>
  <si>
    <t>ตั้งรุ่งกาญจนา</t>
  </si>
  <si>
    <t>พัฒนศักดิ์</t>
  </si>
  <si>
    <t>แสนสงคราม</t>
  </si>
  <si>
    <t>ออวิสัย</t>
  </si>
  <si>
    <t>ภูพาน</t>
  </si>
  <si>
    <t>พิมพิมูล</t>
  </si>
  <si>
    <t>ภูมิพลัง</t>
  </si>
  <si>
    <t>ยะพลหา</t>
  </si>
  <si>
    <t>วรวุฒิ</t>
  </si>
  <si>
    <t>ทิพย์มังอิน</t>
  </si>
  <si>
    <t>สุธินันท์</t>
  </si>
  <si>
    <t>จูมสีสิงห์</t>
  </si>
  <si>
    <t>อนาวินทร์</t>
  </si>
  <si>
    <t>ปริปุรณะ</t>
  </si>
  <si>
    <t>อนิรุจณ์</t>
  </si>
  <si>
    <t>พิลาโฮม</t>
  </si>
  <si>
    <t>กัญญ์วรา</t>
  </si>
  <si>
    <t>แก้วมุงคุณ</t>
  </si>
  <si>
    <t>กุลภัสร์</t>
  </si>
  <si>
    <t>มูลตีเสาร์</t>
  </si>
  <si>
    <t>ชนัญาชิตา</t>
  </si>
  <si>
    <t>นงค์แสน</t>
  </si>
  <si>
    <t>คำสงค์</t>
  </si>
  <si>
    <t>ชาญโพธิ์</t>
  </si>
  <si>
    <t>พิมพ์มีลาย</t>
  </si>
  <si>
    <t>ณภัทรา</t>
  </si>
  <si>
    <t>ใยพันธ์</t>
  </si>
  <si>
    <t>มะลิวงศ์</t>
  </si>
  <si>
    <t>พลอยประภัส</t>
  </si>
  <si>
    <t>ศรีพลพา</t>
  </si>
  <si>
    <t>รุจจิรา</t>
  </si>
  <si>
    <t>พังแสงสุ</t>
  </si>
  <si>
    <t>วรรณนิสา</t>
  </si>
  <si>
    <t>ศิริสานต์</t>
  </si>
  <si>
    <t>ศรุดา</t>
  </si>
  <si>
    <t>จันทรังษี</t>
  </si>
  <si>
    <t>ศศิภา</t>
  </si>
  <si>
    <t>เชื้อวังคำ</t>
  </si>
  <si>
    <t>กระทู้นันท์</t>
  </si>
  <si>
    <t>กัจฉปานนท์</t>
  </si>
  <si>
    <t>น้อยใจมั่น</t>
  </si>
  <si>
    <t>อรณิชา</t>
  </si>
  <si>
    <t>การชาคำ</t>
  </si>
  <si>
    <t>อรดา</t>
  </si>
  <si>
    <t>พลาดอินทร์</t>
  </si>
  <si>
    <t>22372</t>
  </si>
  <si>
    <t>22373</t>
  </si>
  <si>
    <t>22374</t>
  </si>
  <si>
    <t>22375</t>
  </si>
  <si>
    <t>22376</t>
  </si>
  <si>
    <t>22377</t>
  </si>
  <si>
    <t>22378</t>
  </si>
  <si>
    <t>22379</t>
  </si>
  <si>
    <t>22380</t>
  </si>
  <si>
    <t>22381</t>
  </si>
  <si>
    <t>22382</t>
  </si>
  <si>
    <t>22383</t>
  </si>
  <si>
    <t>22384</t>
  </si>
  <si>
    <t>22385</t>
  </si>
  <si>
    <t>22386</t>
  </si>
  <si>
    <t>22387</t>
  </si>
  <si>
    <t>22388</t>
  </si>
  <si>
    <t>22389</t>
  </si>
  <si>
    <t>22390</t>
  </si>
  <si>
    <t>22391</t>
  </si>
  <si>
    <t>22392</t>
  </si>
  <si>
    <t>22393</t>
  </si>
  <si>
    <t>22394</t>
  </si>
  <si>
    <t>22395</t>
  </si>
  <si>
    <t>22396</t>
  </si>
  <si>
    <t>22397</t>
  </si>
  <si>
    <t>22398</t>
  </si>
  <si>
    <t>22399</t>
  </si>
  <si>
    <t>22400</t>
  </si>
  <si>
    <t>22401</t>
  </si>
  <si>
    <t>22402</t>
  </si>
  <si>
    <t>22403</t>
  </si>
  <si>
    <t>22404</t>
  </si>
  <si>
    <t>22405</t>
  </si>
  <si>
    <t>22656</t>
  </si>
  <si>
    <t>22671</t>
  </si>
  <si>
    <t>กฤษณรัตน์</t>
  </si>
  <si>
    <t>มุนแพงศรี</t>
  </si>
  <si>
    <t>ชนะชัย</t>
  </si>
  <si>
    <t>เจริญคร</t>
  </si>
  <si>
    <t>โชคอนันต์</t>
  </si>
  <si>
    <t>ศิริพงษ์</t>
  </si>
  <si>
    <t>ชาทองยศ</t>
  </si>
  <si>
    <t>มลอิ่น</t>
  </si>
  <si>
    <t>ธนธรณ์</t>
  </si>
  <si>
    <t>ธนะคำดี</t>
  </si>
  <si>
    <t>นพเก้า</t>
  </si>
  <si>
    <t>ภูแพง</t>
  </si>
  <si>
    <t>นวคุณ</t>
  </si>
  <si>
    <t>ป้องคำสิงห์</t>
  </si>
  <si>
    <t>ปภาวิชณ์</t>
  </si>
  <si>
    <t>พรมภาพ</t>
  </si>
  <si>
    <t>ปารมี</t>
  </si>
  <si>
    <t>เสนจันตะ</t>
  </si>
  <si>
    <t>จันทร์ดา</t>
  </si>
  <si>
    <t>เพียสา</t>
  </si>
  <si>
    <t>วัชรพล</t>
  </si>
  <si>
    <t>พงษ์สิทธิศักดิ์</t>
  </si>
  <si>
    <t>วีรภาพ</t>
  </si>
  <si>
    <t>เทพเสนา</t>
  </si>
  <si>
    <t>อดิศักดิ์</t>
  </si>
  <si>
    <t>พรมพ่อ</t>
  </si>
  <si>
    <t>พรมสุพรรณ</t>
  </si>
  <si>
    <t>ขวัญตา</t>
  </si>
  <si>
    <t>เชื่อคำเพ็ง</t>
  </si>
  <si>
    <t>โคตรมหา</t>
  </si>
  <si>
    <t>ฑิฆัมพร</t>
  </si>
  <si>
    <t>ถินนาวัน</t>
  </si>
  <si>
    <t>ณัฐธิตา</t>
  </si>
  <si>
    <t>หาญภูบาล</t>
  </si>
  <si>
    <t>เมษา</t>
  </si>
  <si>
    <t>โพนหลวง</t>
  </si>
  <si>
    <t>นฐพร</t>
  </si>
  <si>
    <t>ทิพย์สุวรรณ</t>
  </si>
  <si>
    <t>นิตา</t>
  </si>
  <si>
    <t>ดาบชัย</t>
  </si>
  <si>
    <t>พรรณภา</t>
  </si>
  <si>
    <t>คงสมบูรณ์</t>
  </si>
  <si>
    <t>ม่อมพะเนาว์</t>
  </si>
  <si>
    <t>มณัชยา</t>
  </si>
  <si>
    <t>กิ่งพรมภู</t>
  </si>
  <si>
    <t>ยุพาภร</t>
  </si>
  <si>
    <t>แก่นสิงห์</t>
  </si>
  <si>
    <t>รมย์รวินทร์</t>
  </si>
  <si>
    <t>ทองเจียว</t>
  </si>
  <si>
    <t>ศิริมล</t>
  </si>
  <si>
    <t>ยุ่นดร</t>
  </si>
  <si>
    <t>เภาโพธิ์</t>
  </si>
  <si>
    <t>อาเดไล</t>
  </si>
  <si>
    <t>โกมาร์</t>
  </si>
  <si>
    <t>พูลเพิ่ม</t>
  </si>
  <si>
    <t>เลิศมงคล</t>
  </si>
  <si>
    <t>วงค์นาตาล</t>
  </si>
  <si>
    <t>22407</t>
  </si>
  <si>
    <t>22408</t>
  </si>
  <si>
    <t>22409</t>
  </si>
  <si>
    <t>22410</t>
  </si>
  <si>
    <t>22411</t>
  </si>
  <si>
    <t>22412</t>
  </si>
  <si>
    <t>22413</t>
  </si>
  <si>
    <t>22414</t>
  </si>
  <si>
    <t>22416</t>
  </si>
  <si>
    <t>22417</t>
  </si>
  <si>
    <t>22418</t>
  </si>
  <si>
    <t>22419</t>
  </si>
  <si>
    <t>22420</t>
  </si>
  <si>
    <t>22421</t>
  </si>
  <si>
    <t>22422</t>
  </si>
  <si>
    <t>22423</t>
  </si>
  <si>
    <t>22424</t>
  </si>
  <si>
    <t>22425</t>
  </si>
  <si>
    <t>22426</t>
  </si>
  <si>
    <t>22427</t>
  </si>
  <si>
    <t>22428</t>
  </si>
  <si>
    <t>22429</t>
  </si>
  <si>
    <t>22430</t>
  </si>
  <si>
    <t>22431</t>
  </si>
  <si>
    <t>22432</t>
  </si>
  <si>
    <t>22433</t>
  </si>
  <si>
    <t>22434</t>
  </si>
  <si>
    <t>22435</t>
  </si>
  <si>
    <t>22436</t>
  </si>
  <si>
    <t>22437</t>
  </si>
  <si>
    <t>22438</t>
  </si>
  <si>
    <t>22439</t>
  </si>
  <si>
    <t>22440</t>
  </si>
  <si>
    <t>22676</t>
  </si>
  <si>
    <t>22441</t>
  </si>
  <si>
    <t>22442</t>
  </si>
  <si>
    <t>22443</t>
  </si>
  <si>
    <t>22444</t>
  </si>
  <si>
    <t>22445</t>
  </si>
  <si>
    <t>22446</t>
  </si>
  <si>
    <t>22447</t>
  </si>
  <si>
    <t>22448</t>
  </si>
  <si>
    <t>22452</t>
  </si>
  <si>
    <t>22453</t>
  </si>
  <si>
    <t>22454</t>
  </si>
  <si>
    <t>22455</t>
  </si>
  <si>
    <t>22456</t>
  </si>
  <si>
    <t>22457</t>
  </si>
  <si>
    <t>22458</t>
  </si>
  <si>
    <t>22459</t>
  </si>
  <si>
    <t>22460</t>
  </si>
  <si>
    <t>22461</t>
  </si>
  <si>
    <t>22462</t>
  </si>
  <si>
    <t>22463</t>
  </si>
  <si>
    <t>22464</t>
  </si>
  <si>
    <t>22466</t>
  </si>
  <si>
    <t>22467</t>
  </si>
  <si>
    <t>22468</t>
  </si>
  <si>
    <t>22469</t>
  </si>
  <si>
    <t>22470</t>
  </si>
  <si>
    <t>22471</t>
  </si>
  <si>
    <t>22472</t>
  </si>
  <si>
    <t>22473</t>
  </si>
  <si>
    <t>22475</t>
  </si>
  <si>
    <t>22665</t>
  </si>
  <si>
    <t>22668</t>
  </si>
  <si>
    <t>22674</t>
  </si>
  <si>
    <t>กฤติพล</t>
  </si>
  <si>
    <t>ทอนฮามแก้ว</t>
  </si>
  <si>
    <t>จักรกฤษณ์</t>
  </si>
  <si>
    <t>ศรีล้านคำ</t>
  </si>
  <si>
    <t>จิระภัทร</t>
  </si>
  <si>
    <t>พรหมบุรมย์</t>
  </si>
  <si>
    <t>วงค์เครือสอน</t>
  </si>
  <si>
    <t>บัวทะราช</t>
  </si>
  <si>
    <t>วงค์เตชะ</t>
  </si>
  <si>
    <t>แก้วยะลุน</t>
  </si>
  <si>
    <t>ภัควี</t>
  </si>
  <si>
    <t>พิมสำโรง</t>
  </si>
  <si>
    <t>ยอดขุนพล</t>
  </si>
  <si>
    <t>สุนเจิม</t>
  </si>
  <si>
    <t>โยอัน</t>
  </si>
  <si>
    <t>เดรียน</t>
  </si>
  <si>
    <t>รัชพงศ์</t>
  </si>
  <si>
    <t>นามเสนา</t>
  </si>
  <si>
    <t>วัฒนพงษ์</t>
  </si>
  <si>
    <t>ปิติแก่นทราย</t>
  </si>
  <si>
    <t>สิทธิชัย</t>
  </si>
  <si>
    <t>ผาใต้</t>
  </si>
  <si>
    <t>อมรินทร์</t>
  </si>
  <si>
    <t>หงษ์เอก</t>
  </si>
  <si>
    <t>นามเพ็ง</t>
  </si>
  <si>
    <t>จุฑาทิพย์</t>
  </si>
  <si>
    <t>แก้วเจริญผล</t>
  </si>
  <si>
    <t>ฑิมพิกา</t>
  </si>
  <si>
    <t>มณีสาร</t>
  </si>
  <si>
    <t>อินธิแสง</t>
  </si>
  <si>
    <t>พิลาหอม</t>
  </si>
  <si>
    <t>ปิริณา</t>
  </si>
  <si>
    <t>ระแหง</t>
  </si>
  <si>
    <t>จันตะเสน</t>
  </si>
  <si>
    <t>พัชรธิดา</t>
  </si>
  <si>
    <t>คำชมภู</t>
  </si>
  <si>
    <t>พิชญากร</t>
  </si>
  <si>
    <t>โคตรผาย</t>
  </si>
  <si>
    <t>พิชฎา</t>
  </si>
  <si>
    <t>อ่อนจงไกร</t>
  </si>
  <si>
    <t>ภัสรา</t>
  </si>
  <si>
    <t>ธรรมนาม</t>
  </si>
  <si>
    <t>มัสฑิฌา</t>
  </si>
  <si>
    <t>ฮมภาราช</t>
  </si>
  <si>
    <t>คันทนาด</t>
  </si>
  <si>
    <t>วิกานดา</t>
  </si>
  <si>
    <t>จักรพิมพ์</t>
  </si>
  <si>
    <t>ศิริญาพร</t>
  </si>
  <si>
    <t>รัตนพิมาตร</t>
  </si>
  <si>
    <t>สุกัญญา</t>
  </si>
  <si>
    <t>สีพา</t>
  </si>
  <si>
    <t>ปณพัฒน์</t>
  </si>
  <si>
    <t>อ้วนอินทร์</t>
  </si>
  <si>
    <t>พีรภัทร์</t>
  </si>
  <si>
    <t>อินธิตก</t>
  </si>
  <si>
    <t>กัญญามณีกร</t>
  </si>
  <si>
    <t>ศรีวิไล</t>
  </si>
  <si>
    <t>21604</t>
  </si>
  <si>
    <t>22476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</si>
  <si>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</si>
  <si>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</si>
  <si>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</si>
  <si>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</si>
  <si>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</si>
  <si>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</si>
  <si>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</si>
  <si>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</si>
  <si>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</si>
  <si>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</si>
  <si>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</si>
  <si>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</si>
  <si>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</si>
  <si>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</si>
  <si>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</si>
  <si>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22492</t>
  </si>
  <si>
    <t>22493</t>
  </si>
  <si>
    <t>22494</t>
  </si>
  <si>
    <t>22495</t>
  </si>
  <si>
    <t>22496</t>
  </si>
  <si>
    <t>22497</t>
  </si>
  <si>
    <t>22498</t>
  </si>
  <si>
    <t>22499</t>
  </si>
  <si>
    <t>22500</t>
  </si>
  <si>
    <t>22501</t>
  </si>
  <si>
    <t>22502</t>
  </si>
  <si>
    <t>22503</t>
  </si>
  <si>
    <t>22505</t>
  </si>
  <si>
    <t>22506</t>
  </si>
  <si>
    <t>22507</t>
  </si>
  <si>
    <t>22508</t>
  </si>
  <si>
    <t>22509</t>
  </si>
  <si>
    <t>22510</t>
  </si>
  <si>
    <t>22657</t>
  </si>
  <si>
    <t>22686</t>
  </si>
  <si>
    <t>อักบัรชา</t>
  </si>
  <si>
    <t>บรรดิษฐ์วงษ์</t>
  </si>
  <si>
    <t>กันตภูมิ</t>
  </si>
  <si>
    <t>คิดคำนวน</t>
  </si>
  <si>
    <t>กิตติพล</t>
  </si>
  <si>
    <t>เคนไชยวงศ์</t>
  </si>
  <si>
    <t>พิทอง</t>
  </si>
  <si>
    <t>ณัฐชนนท์</t>
  </si>
  <si>
    <t>คุ้มหนองฮี</t>
  </si>
  <si>
    <t>ดนุพล</t>
  </si>
  <si>
    <t>อินทร์ไทย</t>
  </si>
  <si>
    <t>ธนากรณ์</t>
  </si>
  <si>
    <t>สุพินิจ</t>
  </si>
  <si>
    <t>นีอำมาตย์</t>
  </si>
  <si>
    <t>ธนูศิลป์</t>
  </si>
  <si>
    <t>นพรุจ</t>
  </si>
  <si>
    <t>ช่วยรักษา</t>
  </si>
  <si>
    <t>นิคม</t>
  </si>
  <si>
    <t>ชัยบรรณ</t>
  </si>
  <si>
    <t>เนติพล</t>
  </si>
  <si>
    <t>พลแสน</t>
  </si>
  <si>
    <t>เพิ่มทรัพย์</t>
  </si>
  <si>
    <t>วงค์บาตร</t>
  </si>
  <si>
    <t>ภาณุพงษ์</t>
  </si>
  <si>
    <t>ชินสะอาด</t>
  </si>
  <si>
    <t>รักสุทธี</t>
  </si>
  <si>
    <t>สิทธิเดช</t>
  </si>
  <si>
    <t>สิรดนัย</t>
  </si>
  <si>
    <t>พิทักษ์สกุลพันธุ์</t>
  </si>
  <si>
    <t>อนุพงษ์</t>
  </si>
  <si>
    <t>ป้อมแสนพล</t>
  </si>
  <si>
    <t>อิทธิเดช</t>
  </si>
  <si>
    <t>บุญรักษา</t>
  </si>
  <si>
    <t>กฤติญาภรณ์</t>
  </si>
  <si>
    <t>เสียงล้ำ</t>
  </si>
  <si>
    <t>จิราวัณ</t>
  </si>
  <si>
    <t>กิตติธรรม</t>
  </si>
  <si>
    <t>ไพจันทร์</t>
  </si>
  <si>
    <t>พงษ์ศิลา</t>
  </si>
  <si>
    <t>ณิฌานันท์</t>
  </si>
  <si>
    <t>กอเนารีย์</t>
  </si>
  <si>
    <t>นันทิยา</t>
  </si>
  <si>
    <t>นครขวาง</t>
  </si>
  <si>
    <t>ปิยะนันต์</t>
  </si>
  <si>
    <t>พร่างนภา</t>
  </si>
  <si>
    <t>ดวงบุบผา</t>
  </si>
  <si>
    <t>แถมสมดี</t>
  </si>
  <si>
    <t>แสนตื้อ</t>
  </si>
  <si>
    <t>พรหมโคตร</t>
  </si>
  <si>
    <t>ณัฏฐนันท์</t>
  </si>
  <si>
    <t>แก้วไทรเลิศ</t>
  </si>
  <si>
    <t>วิชาดา</t>
  </si>
  <si>
    <t>สมปิตะ</t>
  </si>
  <si>
    <t>22512</t>
  </si>
  <si>
    <t>22513</t>
  </si>
  <si>
    <t>22514</t>
  </si>
  <si>
    <t>22515</t>
  </si>
  <si>
    <t>22516</t>
  </si>
  <si>
    <t>22517</t>
  </si>
  <si>
    <t>22518</t>
  </si>
  <si>
    <t>22519</t>
  </si>
  <si>
    <t>22520</t>
  </si>
  <si>
    <t>22521</t>
  </si>
  <si>
    <t>22522</t>
  </si>
  <si>
    <t>22523</t>
  </si>
  <si>
    <t>22525</t>
  </si>
  <si>
    <t>22526</t>
  </si>
  <si>
    <t>22527</t>
  </si>
  <si>
    <t>22528</t>
  </si>
  <si>
    <t>22529</t>
  </si>
  <si>
    <t>22530</t>
  </si>
  <si>
    <t>22531</t>
  </si>
  <si>
    <t>22532</t>
  </si>
  <si>
    <t>22533</t>
  </si>
  <si>
    <t>22535</t>
  </si>
  <si>
    <t>22536</t>
  </si>
  <si>
    <t>22537</t>
  </si>
  <si>
    <t>22538</t>
  </si>
  <si>
    <t>22539</t>
  </si>
  <si>
    <t>22540</t>
  </si>
  <si>
    <t>22541</t>
  </si>
  <si>
    <t>22542</t>
  </si>
  <si>
    <t>22543</t>
  </si>
  <si>
    <t>22544</t>
  </si>
  <si>
    <t>22545</t>
  </si>
  <si>
    <t>22546</t>
  </si>
  <si>
    <t>22547</t>
  </si>
  <si>
    <t>22655</t>
  </si>
  <si>
    <t>22659</t>
  </si>
  <si>
    <t>22660</t>
  </si>
  <si>
    <t>22661</t>
  </si>
  <si>
    <t>22664</t>
  </si>
  <si>
    <t>22673</t>
  </si>
  <si>
    <t>22685</t>
  </si>
  <si>
    <t>กมล</t>
  </si>
  <si>
    <t>ลือประสิทธิ์</t>
  </si>
  <si>
    <t>กฤษณพล</t>
  </si>
  <si>
    <t>แก้วอุดร</t>
  </si>
  <si>
    <t>ผาด่านแก้ว</t>
  </si>
  <si>
    <t>ณวัฒน์</t>
  </si>
  <si>
    <t>วงค์ตาทำ</t>
  </si>
  <si>
    <t>ทัพเส็ง</t>
  </si>
  <si>
    <t>นางาม</t>
  </si>
  <si>
    <t>โสรินทร์</t>
  </si>
  <si>
    <t>ธีระชัย</t>
  </si>
  <si>
    <t>บาลศรี</t>
  </si>
  <si>
    <t>หลานเศรษฐา</t>
  </si>
  <si>
    <t>ปริชญา</t>
  </si>
  <si>
    <t>สังข์มณี</t>
  </si>
  <si>
    <t>ปิยวัฒน์</t>
  </si>
  <si>
    <t>หนูดา</t>
  </si>
  <si>
    <t>ยศภัทร</t>
  </si>
  <si>
    <t>ยอดแก้ว</t>
  </si>
  <si>
    <t>ควรฮางฮอง</t>
  </si>
  <si>
    <t>ศักดิภัทร</t>
  </si>
  <si>
    <t>อาจจำนงค์</t>
  </si>
  <si>
    <t>เมฒิยานนท์</t>
  </si>
  <si>
    <t>หลั่งน้ำทิพย์</t>
  </si>
  <si>
    <t>สุรศักดิ์</t>
  </si>
  <si>
    <t>มุลทาเย็น</t>
  </si>
  <si>
    <t>มนตรี</t>
  </si>
  <si>
    <t>นามวงค์ชัย</t>
  </si>
  <si>
    <t>ชลิตา</t>
  </si>
  <si>
    <t>ยศทอง</t>
  </si>
  <si>
    <t>ธนิษฐา</t>
  </si>
  <si>
    <t>ฮามพันเมือง</t>
  </si>
  <si>
    <t>ผกาพร</t>
  </si>
  <si>
    <t>ไชยบุญ</t>
  </si>
  <si>
    <t>พรศิริ</t>
  </si>
  <si>
    <t>แก้วมะ</t>
  </si>
  <si>
    <t>พิมลภัส</t>
  </si>
  <si>
    <t>แป้นโคตร</t>
  </si>
  <si>
    <t>แก้วก่า</t>
  </si>
  <si>
    <t>ภันทิลา</t>
  </si>
  <si>
    <t>สุวรรณชัย</t>
  </si>
  <si>
    <t>เขียวขำ</t>
  </si>
  <si>
    <t>สุชญา</t>
  </si>
  <si>
    <t>อมรินทร</t>
  </si>
  <si>
    <t>วรพันธุ์</t>
  </si>
  <si>
    <t>อรัญญา</t>
  </si>
  <si>
    <t>เกตุมณี</t>
  </si>
  <si>
    <t>อัยรดา</t>
  </si>
  <si>
    <t>มงคุณแก้ว</t>
  </si>
  <si>
    <t>ธนาทรัพย์</t>
  </si>
  <si>
    <t>แสงพรมชาลี</t>
  </si>
  <si>
    <t>กิตติทัศน์</t>
  </si>
  <si>
    <t>บัวปัดชา</t>
  </si>
  <si>
    <t>อานุภาพ</t>
  </si>
  <si>
    <t>สุขวงษ์</t>
  </si>
  <si>
    <t>สุวรรณรงค์</t>
  </si>
  <si>
    <t>สำลีกลาง</t>
  </si>
  <si>
    <t>อีริค</t>
  </si>
  <si>
    <t>พิลสตรอม</t>
  </si>
  <si>
    <t>มัจฉา</t>
  </si>
  <si>
    <t>ธารฤทธิ์</t>
  </si>
  <si>
    <t>22548</t>
  </si>
  <si>
    <t>22549</t>
  </si>
  <si>
    <t>22550</t>
  </si>
  <si>
    <t>22551</t>
  </si>
  <si>
    <t>22552</t>
  </si>
  <si>
    <t>22553</t>
  </si>
  <si>
    <t>22555</t>
  </si>
  <si>
    <t>22556</t>
  </si>
  <si>
    <t>22557</t>
  </si>
  <si>
    <t>22558</t>
  </si>
  <si>
    <t>22560</t>
  </si>
  <si>
    <t>22561</t>
  </si>
  <si>
    <t>22562</t>
  </si>
  <si>
    <t>22563</t>
  </si>
  <si>
    <t>22564</t>
  </si>
  <si>
    <t>22565</t>
  </si>
  <si>
    <t>22566</t>
  </si>
  <si>
    <t>22567</t>
  </si>
  <si>
    <t>22568</t>
  </si>
  <si>
    <t>22569</t>
  </si>
  <si>
    <t>22570</t>
  </si>
  <si>
    <t>22571</t>
  </si>
  <si>
    <t>22572</t>
  </si>
  <si>
    <t>22573</t>
  </si>
  <si>
    <t>22574</t>
  </si>
  <si>
    <t>22575</t>
  </si>
  <si>
    <t>22576</t>
  </si>
  <si>
    <t>22577</t>
  </si>
  <si>
    <t>22578</t>
  </si>
  <si>
    <t>22579</t>
  </si>
  <si>
    <t>22580</t>
  </si>
  <si>
    <t>22581</t>
  </si>
  <si>
    <t>22582</t>
  </si>
  <si>
    <t>22654</t>
  </si>
  <si>
    <t>22662</t>
  </si>
  <si>
    <t>22678</t>
  </si>
  <si>
    <t>22680</t>
  </si>
  <si>
    <t>22688</t>
  </si>
  <si>
    <t>22797</t>
  </si>
  <si>
    <t>กันต์ธนวิชญ์</t>
  </si>
  <si>
    <t>ทิพปกรณ์</t>
  </si>
  <si>
    <t>กัลยวรรธน์</t>
  </si>
  <si>
    <t>ต้องสว่าง</t>
  </si>
  <si>
    <t>สพานกลาง</t>
  </si>
  <si>
    <t>ไวยอรรถ</t>
  </si>
  <si>
    <t>ฉัตรกรินทร์</t>
  </si>
  <si>
    <t>ศรีคำดอน</t>
  </si>
  <si>
    <t>ชลนที</t>
  </si>
  <si>
    <t>ปากชิน</t>
  </si>
  <si>
    <t>ทมพา</t>
  </si>
  <si>
    <t>นามวงศ์</t>
  </si>
  <si>
    <t>ปะติตัง</t>
  </si>
  <si>
    <t>ธนาวิน</t>
  </si>
  <si>
    <t>อินหนอง</t>
  </si>
  <si>
    <t>เกวใจ</t>
  </si>
  <si>
    <t>เนวิน</t>
  </si>
  <si>
    <t>อ่อนก้อน</t>
  </si>
  <si>
    <t>ปิยะวัฒน์</t>
  </si>
  <si>
    <t>แก่นปัดชา</t>
  </si>
  <si>
    <t>พงษ์พิทักษ์</t>
  </si>
  <si>
    <t>จึงไกรสีห์</t>
  </si>
  <si>
    <t>พลวรรธน์</t>
  </si>
  <si>
    <t>เพ็ชรแก้ว</t>
  </si>
  <si>
    <t>พัฒพงศ์</t>
  </si>
  <si>
    <t>พุฒลา</t>
  </si>
  <si>
    <t>รันนะโคตร</t>
  </si>
  <si>
    <t>นรบุตร</t>
  </si>
  <si>
    <t>ศุภกรณ์</t>
  </si>
  <si>
    <t>โหลยา</t>
  </si>
  <si>
    <t>นาโถ</t>
  </si>
  <si>
    <t>จารุวรรณ์</t>
  </si>
  <si>
    <t>คำสุขุม</t>
  </si>
  <si>
    <t>ชญานุช</t>
  </si>
  <si>
    <t>วงศ์ราชา</t>
  </si>
  <si>
    <t>ณฐมน</t>
  </si>
  <si>
    <t>นาใต้</t>
  </si>
  <si>
    <t>นรากรณ์</t>
  </si>
  <si>
    <t>จักรเสน</t>
  </si>
  <si>
    <t>ปิยะนันท์</t>
  </si>
  <si>
    <t>แก้วสอนดี</t>
  </si>
  <si>
    <t>พัชฎาภรณ์</t>
  </si>
  <si>
    <t>ประครองศรี</t>
  </si>
  <si>
    <t>เคนดง</t>
  </si>
  <si>
    <t>พิมรภัทร</t>
  </si>
  <si>
    <t>อาจตา</t>
  </si>
  <si>
    <t>ภาวิณี</t>
  </si>
  <si>
    <t>ศรีล้านมี</t>
  </si>
  <si>
    <t>มาริษา</t>
  </si>
  <si>
    <t>ดวงน้อย</t>
  </si>
  <si>
    <t>ศกลรัตน์</t>
  </si>
  <si>
    <t>เพลพกุล</t>
  </si>
  <si>
    <t>สิรินทร์รัตน์</t>
  </si>
  <si>
    <t>แก้วไกรศร</t>
  </si>
  <si>
    <t>จรกรรณ์</t>
  </si>
  <si>
    <t>กณวรรธ</t>
  </si>
  <si>
    <t>วงศ์กาฬสินธุ์</t>
  </si>
  <si>
    <t>รุจิวัฒนานนท์</t>
  </si>
  <si>
    <t>ทิวารัตน์</t>
  </si>
  <si>
    <t>ยันนี</t>
  </si>
  <si>
    <t>บูชิตา</t>
  </si>
  <si>
    <t>โจมพลสา</t>
  </si>
  <si>
    <t>พชรภูมิ</t>
  </si>
  <si>
    <t>วิมาลา</t>
  </si>
  <si>
    <t>22583</t>
  </si>
  <si>
    <t>22584</t>
  </si>
  <si>
    <t>22585</t>
  </si>
  <si>
    <t>22586</t>
  </si>
  <si>
    <t>22587</t>
  </si>
  <si>
    <t>22588</t>
  </si>
  <si>
    <t>22589</t>
  </si>
  <si>
    <t>22590</t>
  </si>
  <si>
    <t>22591</t>
  </si>
  <si>
    <t>22593</t>
  </si>
  <si>
    <t>22594</t>
  </si>
  <si>
    <t>22595</t>
  </si>
  <si>
    <t>22596</t>
  </si>
  <si>
    <t>22597</t>
  </si>
  <si>
    <t>22598</t>
  </si>
  <si>
    <t>22599</t>
  </si>
  <si>
    <t>22600</t>
  </si>
  <si>
    <t>22601</t>
  </si>
  <si>
    <t>22603</t>
  </si>
  <si>
    <t>22605</t>
  </si>
  <si>
    <t>22606</t>
  </si>
  <si>
    <t>22607</t>
  </si>
  <si>
    <t>22608</t>
  </si>
  <si>
    <t>22609</t>
  </si>
  <si>
    <t>22610</t>
  </si>
  <si>
    <t>22611</t>
  </si>
  <si>
    <t>22612</t>
  </si>
  <si>
    <t>22613</t>
  </si>
  <si>
    <t>22614</t>
  </si>
  <si>
    <t>22615</t>
  </si>
  <si>
    <t>22616</t>
  </si>
  <si>
    <t>22617</t>
  </si>
  <si>
    <t>22670</t>
  </si>
  <si>
    <t>22675</t>
  </si>
  <si>
    <t>22677</t>
  </si>
  <si>
    <t>22681</t>
  </si>
  <si>
    <t>22683</t>
  </si>
  <si>
    <t>22684</t>
  </si>
  <si>
    <t>22687</t>
  </si>
  <si>
    <t>22689</t>
  </si>
  <si>
    <t>ภูคำวงค์</t>
  </si>
  <si>
    <t>กฤษดา</t>
  </si>
  <si>
    <t>ศรีพรมติ่ง</t>
  </si>
  <si>
    <t>ณัฏฐ์</t>
  </si>
  <si>
    <t>กัลยาบาล</t>
  </si>
  <si>
    <t>สีละพุฒ</t>
  </si>
  <si>
    <t>ณัฐอนันต์</t>
  </si>
  <si>
    <t>นีละสมิต</t>
  </si>
  <si>
    <t>ใจใส</t>
  </si>
  <si>
    <t>ทวีทรัพย์</t>
  </si>
  <si>
    <t>สีคาม</t>
  </si>
  <si>
    <t>ธนาชัย</t>
  </si>
  <si>
    <t>ข่วงทิพย์</t>
  </si>
  <si>
    <t>โยธาธิการ</t>
  </si>
  <si>
    <t>พรหมคำ</t>
  </si>
  <si>
    <t>มุลี</t>
  </si>
  <si>
    <t>ปรชญา</t>
  </si>
  <si>
    <t>แว่นเรืองรอง</t>
  </si>
  <si>
    <t>ภาณุวิชญ์</t>
  </si>
  <si>
    <t>พลรัตนศักดิ์</t>
  </si>
  <si>
    <t>เริงสมัย</t>
  </si>
  <si>
    <t>วีระภาพ</t>
  </si>
  <si>
    <t>ทิพย์จร</t>
  </si>
  <si>
    <t>เกตลา</t>
  </si>
  <si>
    <t>ล้านแก้ว</t>
  </si>
  <si>
    <t>กัญญาพร</t>
  </si>
  <si>
    <t>คุณปัญญา</t>
  </si>
  <si>
    <t>ชนิสรา</t>
  </si>
  <si>
    <t>คึมยะราช</t>
  </si>
  <si>
    <t>แพงศรี</t>
  </si>
  <si>
    <t>ปิยะดารัตน์</t>
  </si>
  <si>
    <t>คำเพชร</t>
  </si>
  <si>
    <t>เปรมฤทัย</t>
  </si>
  <si>
    <t>โมกกาย</t>
  </si>
  <si>
    <t>เทียวไทย</t>
  </si>
  <si>
    <t>อุปพงค์</t>
  </si>
  <si>
    <t>พรมพิลาด</t>
  </si>
  <si>
    <t>รัชฎา</t>
  </si>
  <si>
    <t>พรมโสภา</t>
  </si>
  <si>
    <t>รัตนาวลี</t>
  </si>
  <si>
    <t>มาตราช</t>
  </si>
  <si>
    <t>นาลาดทา</t>
  </si>
  <si>
    <t>สุณัญญา</t>
  </si>
  <si>
    <t>จงใจ</t>
  </si>
  <si>
    <t>สุรัชนา</t>
  </si>
  <si>
    <t>ดาวงษา</t>
  </si>
  <si>
    <t>เลิศพิพัฒน์</t>
  </si>
  <si>
    <t>มะลิบุตร</t>
  </si>
  <si>
    <t>ณัฐติกาล</t>
  </si>
  <si>
    <t>รักพันธุ์</t>
  </si>
  <si>
    <t>ทักษอร</t>
  </si>
  <si>
    <t>จันทะสิทธิ์</t>
  </si>
  <si>
    <t>ปลายฟ้า</t>
  </si>
  <si>
    <t>ตีขะ</t>
  </si>
  <si>
    <t>พรมกาวงค์</t>
  </si>
  <si>
    <t>สุฑามาศ</t>
  </si>
  <si>
    <t>มหาอุด</t>
  </si>
  <si>
    <t>22618</t>
  </si>
  <si>
    <t>22619</t>
  </si>
  <si>
    <t>22620</t>
  </si>
  <si>
    <t>22621</t>
  </si>
  <si>
    <t>22622</t>
  </si>
  <si>
    <t>22623</t>
  </si>
  <si>
    <t>22624</t>
  </si>
  <si>
    <t>22625</t>
  </si>
  <si>
    <t>22626</t>
  </si>
  <si>
    <t>22627</t>
  </si>
  <si>
    <t>22628</t>
  </si>
  <si>
    <t>22629</t>
  </si>
  <si>
    <t>22630</t>
  </si>
  <si>
    <t>22631</t>
  </si>
  <si>
    <t>22632</t>
  </si>
  <si>
    <t>22633</t>
  </si>
  <si>
    <t>22634</t>
  </si>
  <si>
    <t>22635</t>
  </si>
  <si>
    <t>22636</t>
  </si>
  <si>
    <t>22637</t>
  </si>
  <si>
    <t>22638</t>
  </si>
  <si>
    <t>22639</t>
  </si>
  <si>
    <t>22640</t>
  </si>
  <si>
    <t>22641</t>
  </si>
  <si>
    <t>22642</t>
  </si>
  <si>
    <t>22643</t>
  </si>
  <si>
    <t>22644</t>
  </si>
  <si>
    <t>22645</t>
  </si>
  <si>
    <t>22646</t>
  </si>
  <si>
    <t>22647</t>
  </si>
  <si>
    <t>22648</t>
  </si>
  <si>
    <t>22649</t>
  </si>
  <si>
    <t>22650</t>
  </si>
  <si>
    <t>22651</t>
  </si>
  <si>
    <t>22652</t>
  </si>
  <si>
    <t>22653</t>
  </si>
  <si>
    <t>22663</t>
  </si>
  <si>
    <t>22667</t>
  </si>
  <si>
    <t>22669</t>
  </si>
  <si>
    <t>22672</t>
  </si>
  <si>
    <t>22799</t>
  </si>
  <si>
    <t>กฤตเมธ</t>
  </si>
  <si>
    <t>เขียวปัญญา</t>
  </si>
  <si>
    <t>เกียรติศักดิ์</t>
  </si>
  <si>
    <t>ลาน้ำเที่ยง</t>
  </si>
  <si>
    <t>ชนะ</t>
  </si>
  <si>
    <t>ชาติชวลิต</t>
  </si>
  <si>
    <t>เมืองศรี</t>
  </si>
  <si>
    <t>จันทร์ประดิษฐ</t>
  </si>
  <si>
    <t>ศรีอาจ</t>
  </si>
  <si>
    <t>ปาละสาร</t>
  </si>
  <si>
    <t>นรินทร์</t>
  </si>
  <si>
    <t>ไก่สระแก้ว</t>
  </si>
  <si>
    <t>นันทการ</t>
  </si>
  <si>
    <t>วงค์คำผา</t>
  </si>
  <si>
    <t>พลากร</t>
  </si>
  <si>
    <t>วิพรมหา</t>
  </si>
  <si>
    <t>ภูบดินทร์</t>
  </si>
  <si>
    <t>โคตะรักษ์</t>
  </si>
  <si>
    <t>วีรชน</t>
  </si>
  <si>
    <t>วีรยุทธ</t>
  </si>
  <si>
    <t>ญานสิทธ์</t>
  </si>
  <si>
    <t>ศิรชัช</t>
  </si>
  <si>
    <t>ประทุมทอง</t>
  </si>
  <si>
    <t>เหล่าหาโคตร</t>
  </si>
  <si>
    <t>สมคิด</t>
  </si>
  <si>
    <t>ปิยะโคตร</t>
  </si>
  <si>
    <t>อนุชา</t>
  </si>
  <si>
    <t>วงศ์เตชะ</t>
  </si>
  <si>
    <t>อภินันทชัย</t>
  </si>
  <si>
    <t>คำเมือง</t>
  </si>
  <si>
    <t>ชุติมันต์</t>
  </si>
  <si>
    <t>สุขเมือง</t>
  </si>
  <si>
    <t>ทิชานันท์</t>
  </si>
  <si>
    <t>ไขลำเมา</t>
  </si>
  <si>
    <t>ผารุธรรม</t>
  </si>
  <si>
    <t>ปนัสดา</t>
  </si>
  <si>
    <t>วัฒนสุระ</t>
  </si>
  <si>
    <t>ปรายฟ้า</t>
  </si>
  <si>
    <t>อรรคแสง</t>
  </si>
  <si>
    <t>ปาริตา</t>
  </si>
  <si>
    <t>โพธิพรม</t>
  </si>
  <si>
    <t>พรรณธิษา</t>
  </si>
  <si>
    <t>เสนาชัย</t>
  </si>
  <si>
    <t>คงมาลัย</t>
  </si>
  <si>
    <t>มนัสนันท์</t>
  </si>
  <si>
    <t>ชิณวุฒิ</t>
  </si>
  <si>
    <t>มุทิตา</t>
  </si>
  <si>
    <t>งอยปัดพันธ์</t>
  </si>
  <si>
    <t>อภิสิทธิ์สินชัย</t>
  </si>
  <si>
    <t>ยุบลสาร</t>
  </si>
  <si>
    <t>อรติญา</t>
  </si>
  <si>
    <t>กรพันธ์</t>
  </si>
  <si>
    <t>อรปรียา</t>
  </si>
  <si>
    <t>จันทร์ลอยนภา</t>
  </si>
  <si>
    <t>ธรรมรักษ์</t>
  </si>
  <si>
    <t>ทุมมาเกิด</t>
  </si>
  <si>
    <t>พสิษฐ</t>
  </si>
  <si>
    <t>ดีล้อม</t>
  </si>
  <si>
    <t>ภักดิ์ฆวัต</t>
  </si>
  <si>
    <t>จินดาวงษ์</t>
  </si>
  <si>
    <t>อภิวัฒน์</t>
  </si>
  <si>
    <t>พงษ์อินธรรม</t>
  </si>
  <si>
    <t>ราชแผ้ว</t>
  </si>
  <si>
    <t>21801</t>
  </si>
  <si>
    <t>21803</t>
  </si>
  <si>
    <t>21805</t>
  </si>
  <si>
    <t>21806</t>
  </si>
  <si>
    <t>21807</t>
  </si>
  <si>
    <t>21808</t>
  </si>
  <si>
    <t>21810</t>
  </si>
  <si>
    <t>21812</t>
  </si>
  <si>
    <t>21813</t>
  </si>
  <si>
    <t>21814</t>
  </si>
  <si>
    <t>21815</t>
  </si>
  <si>
    <t>21816</t>
  </si>
  <si>
    <t>21817</t>
  </si>
  <si>
    <t>21818</t>
  </si>
  <si>
    <t>21820</t>
  </si>
  <si>
    <t>21821</t>
  </si>
  <si>
    <t>21822</t>
  </si>
  <si>
    <t>21823</t>
  </si>
  <si>
    <t>21826</t>
  </si>
  <si>
    <t>21827</t>
  </si>
  <si>
    <t>21828</t>
  </si>
  <si>
    <t>21829</t>
  </si>
  <si>
    <t>21926</t>
  </si>
  <si>
    <t>21943</t>
  </si>
  <si>
    <t>22261</t>
  </si>
  <si>
    <t>เพ็ญพิมพ์</t>
  </si>
  <si>
    <t>จันทร์มุงคุณ</t>
  </si>
  <si>
    <t>สมสมัย</t>
  </si>
  <si>
    <t>ปุญญาพัฒน์</t>
  </si>
  <si>
    <t>เจริญสุขสบายดี</t>
  </si>
  <si>
    <t>ทัศศิกา</t>
  </si>
  <si>
    <t>ระดาใส</t>
  </si>
  <si>
    <t>สุงิ้วงาม</t>
  </si>
  <si>
    <t>พิพัฒณ์พงค์</t>
  </si>
  <si>
    <t>ใจปักษ์</t>
  </si>
  <si>
    <t>กฤษณะ</t>
  </si>
  <si>
    <t>กัลยาณี</t>
  </si>
  <si>
    <t>ศรีแก้ว</t>
  </si>
  <si>
    <t>ธิติมา</t>
  </si>
  <si>
    <t>ปัญญาประชุม</t>
  </si>
  <si>
    <t>ธวัลรัตน์</t>
  </si>
  <si>
    <t>หล่าชาญ</t>
  </si>
  <si>
    <t>ยางธิสาร</t>
  </si>
  <si>
    <t>ไขลายหงษ์</t>
  </si>
  <si>
    <t>กันต์ฤทัย</t>
  </si>
  <si>
    <t>ลีลาชัย</t>
  </si>
  <si>
    <t>แสนสุริวงค์</t>
  </si>
  <si>
    <t>กิรติกาล</t>
  </si>
  <si>
    <t>สวาทพงษ์</t>
  </si>
  <si>
    <t>วิภาดา</t>
  </si>
  <si>
    <t>จักรพรรดิ์</t>
  </si>
  <si>
    <t>ปานรพี</t>
  </si>
  <si>
    <t>แดนรักษ์</t>
  </si>
  <si>
    <t>สุภิชัย</t>
  </si>
  <si>
    <t>สถิตย์วิมล</t>
  </si>
  <si>
    <t>อัจฉริยา</t>
  </si>
  <si>
    <t>กฤตพจน์</t>
  </si>
  <si>
    <t>ถึงนามลี</t>
  </si>
  <si>
    <t>สมฤทัย</t>
  </si>
  <si>
    <t>สุวรรณดี</t>
  </si>
  <si>
    <t>เพชรแก้ว</t>
  </si>
  <si>
    <t>ศิรภัสสร</t>
  </si>
  <si>
    <t>บิดร</t>
  </si>
  <si>
    <t>ณัฐภูมิ</t>
  </si>
  <si>
    <t>ไขสาร</t>
  </si>
  <si>
    <t>5/9</t>
  </si>
  <si>
    <t>ธาวิน</t>
  </si>
  <si>
    <t>ไชยมงค์</t>
  </si>
  <si>
    <t>พรมลา</t>
  </si>
  <si>
    <t>ถือพุทรา</t>
  </si>
  <si>
    <t>จันทร์นวล</t>
  </si>
  <si>
    <t>นวดล</t>
  </si>
  <si>
    <t>วังคำ</t>
  </si>
  <si>
    <t>คำพะมุงคุณ</t>
  </si>
  <si>
    <t>พงษ์พิพัฒน์</t>
  </si>
  <si>
    <t>เอกวัฒน์</t>
  </si>
  <si>
    <t>ศรีบุตรดี</t>
  </si>
  <si>
    <t>เทวฤทธิ์</t>
  </si>
  <si>
    <t>อุปพงษ์</t>
  </si>
  <si>
    <t>ทิวา</t>
  </si>
  <si>
    <t>แซ่ตั้ง</t>
  </si>
  <si>
    <t>ศิริวิชัย</t>
  </si>
  <si>
    <t>สระแจ้งตูม</t>
  </si>
  <si>
    <t>แก้วคำแจ้ง</t>
  </si>
  <si>
    <t>จิรัฐกิตติ์</t>
  </si>
  <si>
    <t>ตระกูลศรสูรย์</t>
  </si>
  <si>
    <t>เอี่ยมบุญ</t>
  </si>
  <si>
    <t>กอราช</t>
  </si>
  <si>
    <t>อินธิกาย</t>
  </si>
  <si>
    <t>วิมลรัตน์</t>
  </si>
  <si>
    <t>หาญมนตรี</t>
  </si>
  <si>
    <t>อาทิตญา</t>
  </si>
  <si>
    <t>แสนพพล</t>
  </si>
  <si>
    <t>ธานะราช</t>
  </si>
  <si>
    <t>อินทะสิทธิ์</t>
  </si>
  <si>
    <t>นาบุญ</t>
  </si>
  <si>
    <t>นิชาดา</t>
  </si>
  <si>
    <t>กุดตะแสง</t>
  </si>
  <si>
    <t>ชนัญญา</t>
  </si>
  <si>
    <t>พิลาพอง</t>
  </si>
  <si>
    <t>นันทภรณ์</t>
  </si>
  <si>
    <t>นามลทา</t>
  </si>
  <si>
    <t>โยธี</t>
  </si>
  <si>
    <t>ณิชนันทน์</t>
  </si>
  <si>
    <t>ภารวี</t>
  </si>
  <si>
    <t>งอยภูธร</t>
  </si>
  <si>
    <t>ประพาศพงษ์</t>
  </si>
  <si>
    <t>นัชชา</t>
  </si>
  <si>
    <t>บุริเศษ</t>
  </si>
  <si>
    <t>ประกายมุข</t>
  </si>
  <si>
    <t>ไวยะราช</t>
  </si>
  <si>
    <t>ศุภวรรณ</t>
  </si>
  <si>
    <t>พิมพ์ภูคำ</t>
  </si>
  <si>
    <t>ภัทธรกรณ์</t>
  </si>
  <si>
    <t>จันทร์ประทักษ์</t>
  </si>
  <si>
    <t>การช่างทำ</t>
  </si>
  <si>
    <t>21830</t>
  </si>
  <si>
    <t>21831</t>
  </si>
  <si>
    <t>21832</t>
  </si>
  <si>
    <t>21833</t>
  </si>
  <si>
    <t>21834</t>
  </si>
  <si>
    <t>21835</t>
  </si>
  <si>
    <t>21836</t>
  </si>
  <si>
    <t>21837</t>
  </si>
  <si>
    <t>21838</t>
  </si>
  <si>
    <t>21839</t>
  </si>
  <si>
    <t>21840</t>
  </si>
  <si>
    <t>21841</t>
  </si>
  <si>
    <t>21842</t>
  </si>
  <si>
    <t>21843</t>
  </si>
  <si>
    <t>21845</t>
  </si>
  <si>
    <t>21846</t>
  </si>
  <si>
    <t>21848</t>
  </si>
  <si>
    <t>21849</t>
  </si>
  <si>
    <t>21850</t>
  </si>
  <si>
    <t>21851</t>
  </si>
  <si>
    <t>21852</t>
  </si>
  <si>
    <t>21854</t>
  </si>
  <si>
    <t>21855</t>
  </si>
  <si>
    <t>21856</t>
  </si>
  <si>
    <t>21857</t>
  </si>
  <si>
    <t>21859</t>
  </si>
  <si>
    <t>21860</t>
  </si>
  <si>
    <t>21861</t>
  </si>
  <si>
    <t>21863</t>
  </si>
  <si>
    <t>21864</t>
  </si>
  <si>
    <t>21865</t>
  </si>
  <si>
    <t>21866</t>
  </si>
  <si>
    <t>21867</t>
  </si>
  <si>
    <t>22260</t>
  </si>
  <si>
    <t>22285</t>
  </si>
  <si>
    <t>21868</t>
  </si>
  <si>
    <t>21869</t>
  </si>
  <si>
    <t>21870</t>
  </si>
  <si>
    <t>21871</t>
  </si>
  <si>
    <t>21872</t>
  </si>
  <si>
    <t>21873</t>
  </si>
  <si>
    <t>21874</t>
  </si>
  <si>
    <t>21876</t>
  </si>
  <si>
    <t>21877</t>
  </si>
  <si>
    <t>21878</t>
  </si>
  <si>
    <t>21879</t>
  </si>
  <si>
    <t>21880</t>
  </si>
  <si>
    <t>21881</t>
  </si>
  <si>
    <t>21882</t>
  </si>
  <si>
    <t>21883</t>
  </si>
  <si>
    <t>21884</t>
  </si>
  <si>
    <t>21885</t>
  </si>
  <si>
    <t>21886</t>
  </si>
  <si>
    <t>21887</t>
  </si>
  <si>
    <t>21888</t>
  </si>
  <si>
    <t>21889</t>
  </si>
  <si>
    <t>21891</t>
  </si>
  <si>
    <t>21893</t>
  </si>
  <si>
    <t>21895</t>
  </si>
  <si>
    <t>21896</t>
  </si>
  <si>
    <t>21898</t>
  </si>
  <si>
    <t>21899</t>
  </si>
  <si>
    <t>21900</t>
  </si>
  <si>
    <t>21901</t>
  </si>
  <si>
    <t>21902</t>
  </si>
  <si>
    <t>21903</t>
  </si>
  <si>
    <t>21904</t>
  </si>
  <si>
    <t>21905</t>
  </si>
  <si>
    <t>22308</t>
  </si>
  <si>
    <t>เปาสา</t>
  </si>
  <si>
    <t>นิติ</t>
  </si>
  <si>
    <t>กองโพธิ์ชัย</t>
  </si>
  <si>
    <t>กฤษฎี</t>
  </si>
  <si>
    <t>ชัยทนุนานนท์</t>
  </si>
  <si>
    <t>สีสมสาร</t>
  </si>
  <si>
    <t>ปวเรศ</t>
  </si>
  <si>
    <t>อภิศักดิ์</t>
  </si>
  <si>
    <t>คำพะโคตร</t>
  </si>
  <si>
    <t>ศุภิศร</t>
  </si>
  <si>
    <t>ไชมะโย</t>
  </si>
  <si>
    <t>อ่อนเรือง</t>
  </si>
  <si>
    <t>สาลีเลิศ</t>
  </si>
  <si>
    <t>ประวิทย์</t>
  </si>
  <si>
    <t>มาลีลัย</t>
  </si>
  <si>
    <t>นนทวัชร์</t>
  </si>
  <si>
    <t>สุโข</t>
  </si>
  <si>
    <t>ปาระคะ</t>
  </si>
  <si>
    <t>อริญชัย</t>
  </si>
  <si>
    <t>ทิพย์สุบัน</t>
  </si>
  <si>
    <t>ศิรายุทธ</t>
  </si>
  <si>
    <t>สุวรรณไชยรบ</t>
  </si>
  <si>
    <t>กิตติยาภรณ์</t>
  </si>
  <si>
    <t>กิตติญา</t>
  </si>
  <si>
    <t>สุริยสงคราม</t>
  </si>
  <si>
    <t>บาลวงค์ษา</t>
  </si>
  <si>
    <t>เพ็ญคำ</t>
  </si>
  <si>
    <t>กุลนาถ</t>
  </si>
  <si>
    <t>ศิลปี</t>
  </si>
  <si>
    <t>ชฎาธาร</t>
  </si>
  <si>
    <t>ญาติเจริญ</t>
  </si>
  <si>
    <t>จิราภัค</t>
  </si>
  <si>
    <t>เพราะกระโทก</t>
  </si>
  <si>
    <t>นาวิศรี</t>
  </si>
  <si>
    <t>ศรีพรม</t>
  </si>
  <si>
    <t>ไชยสมภา</t>
  </si>
  <si>
    <t>มนัชญา</t>
  </si>
  <si>
    <t>หงษ์เกตุ</t>
  </si>
  <si>
    <t>ปรียาภรณ์</t>
  </si>
  <si>
    <t>อวนพล</t>
  </si>
  <si>
    <t>ดวงปากดี</t>
  </si>
  <si>
    <t>โทอาสา</t>
  </si>
  <si>
    <t>กฤตชญา</t>
  </si>
  <si>
    <t>สิทธิสาท</t>
  </si>
  <si>
    <t>วันชนะศึก</t>
  </si>
  <si>
    <t>เกษวิทย์</t>
  </si>
  <si>
    <t>ดันมีแก้ว</t>
  </si>
  <si>
    <t>อรรณพ</t>
  </si>
  <si>
    <t>สุตะโคตร</t>
  </si>
  <si>
    <t>สุวิจักขณ์</t>
  </si>
  <si>
    <t>วงค์จันทรา</t>
  </si>
  <si>
    <t>อรรถพันธ์</t>
  </si>
  <si>
    <t>ดาษดา</t>
  </si>
  <si>
    <t>ธณวัตร</t>
  </si>
  <si>
    <t>พันโศรก</t>
  </si>
  <si>
    <t>ยิ่งเสมอ</t>
  </si>
  <si>
    <t>เมธวิน</t>
  </si>
  <si>
    <t>แก้วปีลา</t>
  </si>
  <si>
    <t>บารมีเทพ</t>
  </si>
  <si>
    <t>สุวรรณเจริญ</t>
  </si>
  <si>
    <t>ยอดหงษ์</t>
  </si>
  <si>
    <t>ฐานิทศ</t>
  </si>
  <si>
    <t>เจริญปัญญายิ่ง</t>
  </si>
  <si>
    <t>ภัครพงษ์</t>
  </si>
  <si>
    <t>ศรีวงศ์ษา</t>
  </si>
  <si>
    <t>ธันยพงศ์</t>
  </si>
  <si>
    <t>บุญมาพล</t>
  </si>
  <si>
    <t>ดำรงค์ฤทธิ์</t>
  </si>
  <si>
    <t>ราชราชา</t>
  </si>
  <si>
    <t>ปรีชา</t>
  </si>
  <si>
    <t>เอกอักษร</t>
  </si>
  <si>
    <t>กุลสอนนาน</t>
  </si>
  <si>
    <t>มณฑิชา</t>
  </si>
  <si>
    <t>เหขุนทด</t>
  </si>
  <si>
    <t>พึ่งโพธิ์ทอง</t>
  </si>
  <si>
    <t>นันทะพรม</t>
  </si>
  <si>
    <t>วงษ์พรม</t>
  </si>
  <si>
    <t>ปลายมนัส</t>
  </si>
  <si>
    <t>แพงพิมพ์โล้</t>
  </si>
  <si>
    <t>หอมจันทร์</t>
  </si>
  <si>
    <t>พวงมาลา</t>
  </si>
  <si>
    <t>ทัตติญา</t>
  </si>
  <si>
    <t>ศรีสถาน</t>
  </si>
  <si>
    <t>หุ่นไธสง</t>
  </si>
  <si>
    <t>ชัยบิล</t>
  </si>
  <si>
    <t>นุ่นทะธี</t>
  </si>
  <si>
    <t>สีดาน้อย</t>
  </si>
  <si>
    <t>สุขแสน</t>
  </si>
  <si>
    <t>ปฏิภาน</t>
  </si>
  <si>
    <t>แดงสวัสดิ์</t>
  </si>
  <si>
    <t>สุทธิโรจน์</t>
  </si>
  <si>
    <t>เลิศมนัสภรณ์</t>
  </si>
  <si>
    <t>21906</t>
  </si>
  <si>
    <t>21908</t>
  </si>
  <si>
    <t>21909</t>
  </si>
  <si>
    <t>21910</t>
  </si>
  <si>
    <t>21912</t>
  </si>
  <si>
    <t>21913</t>
  </si>
  <si>
    <t>21914</t>
  </si>
  <si>
    <t>21915</t>
  </si>
  <si>
    <t>21916</t>
  </si>
  <si>
    <t>21917</t>
  </si>
  <si>
    <t>21918</t>
  </si>
  <si>
    <t>21919</t>
  </si>
  <si>
    <t>21920</t>
  </si>
  <si>
    <t>21921</t>
  </si>
  <si>
    <t>21922</t>
  </si>
  <si>
    <t>21923</t>
  </si>
  <si>
    <t>21924</t>
  </si>
  <si>
    <t>21925</t>
  </si>
  <si>
    <t>21927</t>
  </si>
  <si>
    <t>21928</t>
  </si>
  <si>
    <t>21929</t>
  </si>
  <si>
    <t>21930</t>
  </si>
  <si>
    <t>21931</t>
  </si>
  <si>
    <t>21932</t>
  </si>
  <si>
    <t>21933</t>
  </si>
  <si>
    <t>21934</t>
  </si>
  <si>
    <t>21936</t>
  </si>
  <si>
    <t>21937</t>
  </si>
  <si>
    <t>21938</t>
  </si>
  <si>
    <t>21939</t>
  </si>
  <si>
    <t>21940</t>
  </si>
  <si>
    <t>21941</t>
  </si>
  <si>
    <t>21942</t>
  </si>
  <si>
    <t>22303</t>
  </si>
  <si>
    <t>22306</t>
  </si>
  <si>
    <t>21944</t>
  </si>
  <si>
    <t>21945</t>
  </si>
  <si>
    <t>21946</t>
  </si>
  <si>
    <t>21947</t>
  </si>
  <si>
    <t>21948</t>
  </si>
  <si>
    <t>21949</t>
  </si>
  <si>
    <t>21952</t>
  </si>
  <si>
    <t>21953</t>
  </si>
  <si>
    <t>21954</t>
  </si>
  <si>
    <t>21955</t>
  </si>
  <si>
    <t>21956</t>
  </si>
  <si>
    <t>21957</t>
  </si>
  <si>
    <t>21958</t>
  </si>
  <si>
    <t>21959</t>
  </si>
  <si>
    <t>21960</t>
  </si>
  <si>
    <t>21961</t>
  </si>
  <si>
    <t>21962</t>
  </si>
  <si>
    <t>21963</t>
  </si>
  <si>
    <t>21964</t>
  </si>
  <si>
    <t>21965</t>
  </si>
  <si>
    <t>21966</t>
  </si>
  <si>
    <t>21967</t>
  </si>
  <si>
    <t>21968</t>
  </si>
  <si>
    <t>21969</t>
  </si>
  <si>
    <t>21970</t>
  </si>
  <si>
    <t>21971</t>
  </si>
  <si>
    <t>21972</t>
  </si>
  <si>
    <t>21973</t>
  </si>
  <si>
    <t>21974</t>
  </si>
  <si>
    <t>21975</t>
  </si>
  <si>
    <t>21976</t>
  </si>
  <si>
    <t>21978</t>
  </si>
  <si>
    <t>21980</t>
  </si>
  <si>
    <t>21981</t>
  </si>
  <si>
    <t>21982</t>
  </si>
  <si>
    <t>22310</t>
  </si>
  <si>
    <t>ปิยะพงษ์</t>
  </si>
  <si>
    <t>แสงรูจี</t>
  </si>
  <si>
    <t>ฉัตรนรินทร์</t>
  </si>
  <si>
    <t>โมละดา</t>
  </si>
  <si>
    <t>ธนารัตน์</t>
  </si>
  <si>
    <t>ตันมูล</t>
  </si>
  <si>
    <t>ดนุสรณ์</t>
  </si>
  <si>
    <t>คำสวัสดิ์</t>
  </si>
  <si>
    <t>แก้วคำแสน</t>
  </si>
  <si>
    <t>วีระพงษ์</t>
  </si>
  <si>
    <t>หาญธงไชย</t>
  </si>
  <si>
    <t>กวี</t>
  </si>
  <si>
    <t>แก้วมะณี</t>
  </si>
  <si>
    <t>ปิ่นมณี</t>
  </si>
  <si>
    <t>อุชี</t>
  </si>
  <si>
    <t>กรรณชัย</t>
  </si>
  <si>
    <t>วันนาพ่อ</t>
  </si>
  <si>
    <t>กรวิทย์</t>
  </si>
  <si>
    <t>บุญลคร</t>
  </si>
  <si>
    <t>นนสะเกต</t>
  </si>
  <si>
    <t>หอมคุณ</t>
  </si>
  <si>
    <t>สมฤทธิ์</t>
  </si>
  <si>
    <t>ช่อลดา</t>
  </si>
  <si>
    <t>ไพเรืองโสม</t>
  </si>
  <si>
    <t>บุญระมี</t>
  </si>
  <si>
    <t>ศศิวรรณ์</t>
  </si>
  <si>
    <t>ลลิดา</t>
  </si>
  <si>
    <t>คำแก้ว</t>
  </si>
  <si>
    <t>ศรีธิราช</t>
  </si>
  <si>
    <t>เหล่าผาเกี้ยง</t>
  </si>
  <si>
    <t>มัลทกา</t>
  </si>
  <si>
    <t>วงค์เครือศร</t>
  </si>
  <si>
    <t>สุรีพร</t>
  </si>
  <si>
    <t>พระสุรัตน์</t>
  </si>
  <si>
    <t>แก่นดี</t>
  </si>
  <si>
    <t>กิตติยา</t>
  </si>
  <si>
    <t>ดีทะเล</t>
  </si>
  <si>
    <t>ธีริศรา</t>
  </si>
  <si>
    <t>วงค์พระครู</t>
  </si>
  <si>
    <t>นงค์เศษ</t>
  </si>
  <si>
    <t>กนลรัตน์</t>
  </si>
  <si>
    <t>วิรัญชนา</t>
  </si>
  <si>
    <t>งิ้วสุภา</t>
  </si>
  <si>
    <t>ทึนรด</t>
  </si>
  <si>
    <t>ศิริกัลยา</t>
  </si>
  <si>
    <t>สดใส</t>
  </si>
  <si>
    <t>ภัทรจีรัณ</t>
  </si>
  <si>
    <t>อมรเทพ</t>
  </si>
  <si>
    <t>ชนะพล</t>
  </si>
  <si>
    <t>ปิ่นเมือง</t>
  </si>
  <si>
    <t>ปวีณ์กร</t>
  </si>
  <si>
    <t>สิทธิพันธ์</t>
  </si>
  <si>
    <t>มูลทองสุข</t>
  </si>
  <si>
    <t>ธีรวุฒิ</t>
  </si>
  <si>
    <t>ศรีบุญโฮม</t>
  </si>
  <si>
    <t>ชนวีร์</t>
  </si>
  <si>
    <t>ลีทนทา</t>
  </si>
  <si>
    <t>สุภเวช</t>
  </si>
  <si>
    <t>วิดีสา</t>
  </si>
  <si>
    <t>ชลกร</t>
  </si>
  <si>
    <t>กริ่งกระโทก</t>
  </si>
  <si>
    <t>โสดสม</t>
  </si>
  <si>
    <t>วัฒนา</t>
  </si>
  <si>
    <t>เงินกลม</t>
  </si>
  <si>
    <t>ฐิติพงศ์</t>
  </si>
  <si>
    <t>โคตรวงค์</t>
  </si>
  <si>
    <t>รถสพงศ์</t>
  </si>
  <si>
    <t>จาโหยว</t>
  </si>
  <si>
    <t>หลี่</t>
  </si>
  <si>
    <t>อินธิทรา</t>
  </si>
  <si>
    <t>ชาภูคำ</t>
  </si>
  <si>
    <t>อัมภาพร</t>
  </si>
  <si>
    <t>สังอ่อนดี</t>
  </si>
  <si>
    <t>พรพณา</t>
  </si>
  <si>
    <t>พาน</t>
  </si>
  <si>
    <t>อนันตญา</t>
  </si>
  <si>
    <t>กิจประชา</t>
  </si>
  <si>
    <t>อรอรินทร์</t>
  </si>
  <si>
    <t>จันดา</t>
  </si>
  <si>
    <t>โปวังสา</t>
  </si>
  <si>
    <t>สุรีรัตน์</t>
  </si>
  <si>
    <t>สิทธิสาร</t>
  </si>
  <si>
    <t>วิรงรอง</t>
  </si>
  <si>
    <t>ปริปุระณะ</t>
  </si>
  <si>
    <t>สุภชา</t>
  </si>
  <si>
    <t>ศรีมาคำ</t>
  </si>
  <si>
    <t>ลีลาวดี</t>
  </si>
  <si>
    <t>แจ่มสะอาด</t>
  </si>
  <si>
    <t>ดาบสีพาย</t>
  </si>
  <si>
    <t>พรหมสวัสดิ์</t>
  </si>
  <si>
    <t>21983</t>
  </si>
  <si>
    <t>21984</t>
  </si>
  <si>
    <t>21985</t>
  </si>
  <si>
    <t>21986</t>
  </si>
  <si>
    <t>21987</t>
  </si>
  <si>
    <t>21989</t>
  </si>
  <si>
    <t>21990</t>
  </si>
  <si>
    <t>21991</t>
  </si>
  <si>
    <t>21993</t>
  </si>
  <si>
    <t>21994</t>
  </si>
  <si>
    <t>21995</t>
  </si>
  <si>
    <t>21996</t>
  </si>
  <si>
    <t>21997</t>
  </si>
  <si>
    <t>21998</t>
  </si>
  <si>
    <t>21999</t>
  </si>
  <si>
    <t>22000</t>
  </si>
  <si>
    <t>22001</t>
  </si>
  <si>
    <t>22003</t>
  </si>
  <si>
    <t>22004</t>
  </si>
  <si>
    <t>22005</t>
  </si>
  <si>
    <t>22007</t>
  </si>
  <si>
    <t>22008</t>
  </si>
  <si>
    <t>22009</t>
  </si>
  <si>
    <t>22010</t>
  </si>
  <si>
    <t>22011</t>
  </si>
  <si>
    <t>22013</t>
  </si>
  <si>
    <t>22014</t>
  </si>
  <si>
    <t>22015</t>
  </si>
  <si>
    <t>22016</t>
  </si>
  <si>
    <t>22017</t>
  </si>
  <si>
    <t>22018</t>
  </si>
  <si>
    <t>22019</t>
  </si>
  <si>
    <t>22292</t>
  </si>
  <si>
    <t>22294</t>
  </si>
  <si>
    <t>22021</t>
  </si>
  <si>
    <t>22022</t>
  </si>
  <si>
    <t>22023</t>
  </si>
  <si>
    <t>22024</t>
  </si>
  <si>
    <t>22025</t>
  </si>
  <si>
    <t>22026</t>
  </si>
  <si>
    <t>22027</t>
  </si>
  <si>
    <t>22028</t>
  </si>
  <si>
    <t>22029</t>
  </si>
  <si>
    <t>22031</t>
  </si>
  <si>
    <t>22033</t>
  </si>
  <si>
    <t>22035</t>
  </si>
  <si>
    <t>22036</t>
  </si>
  <si>
    <t>22037</t>
  </si>
  <si>
    <t>22038</t>
  </si>
  <si>
    <t>22039</t>
  </si>
  <si>
    <t>22040</t>
  </si>
  <si>
    <t>22041</t>
  </si>
  <si>
    <t>22042</t>
  </si>
  <si>
    <t>22043</t>
  </si>
  <si>
    <t>22044</t>
  </si>
  <si>
    <t>22045</t>
  </si>
  <si>
    <t>22046</t>
  </si>
  <si>
    <t>22047</t>
  </si>
  <si>
    <t>22048</t>
  </si>
  <si>
    <t>22049</t>
  </si>
  <si>
    <t>22050</t>
  </si>
  <si>
    <t>22051</t>
  </si>
  <si>
    <t>22052</t>
  </si>
  <si>
    <t>22054</t>
  </si>
  <si>
    <t>22262</t>
  </si>
  <si>
    <t>22290</t>
  </si>
  <si>
    <t>22293</t>
  </si>
  <si>
    <t>22305</t>
  </si>
  <si>
    <t>ลือพอก</t>
  </si>
  <si>
    <t>มณีบู่</t>
  </si>
  <si>
    <t>เฉลิมพงษ์</t>
  </si>
  <si>
    <t>ศรีนารัตน์</t>
  </si>
  <si>
    <t>นราดล</t>
  </si>
  <si>
    <t>พรมไพสน</t>
  </si>
  <si>
    <t>สุรดิษ</t>
  </si>
  <si>
    <t>พานิล</t>
  </si>
  <si>
    <t>ณฐพล</t>
  </si>
  <si>
    <t>ทับแสง</t>
  </si>
  <si>
    <t>ทิวัตถ์</t>
  </si>
  <si>
    <t>เดชานุกูลวิวัฒน์</t>
  </si>
  <si>
    <t>แสนนาค</t>
  </si>
  <si>
    <t>ศุภชัย</t>
  </si>
  <si>
    <t>ภูวรินทร์</t>
  </si>
  <si>
    <t>วงค์ษาภา</t>
  </si>
  <si>
    <t>กันฮะ</t>
  </si>
  <si>
    <t>ไสยสนิท</t>
  </si>
  <si>
    <t>ทุ่มอุทัย</t>
  </si>
  <si>
    <t>ประคำ</t>
  </si>
  <si>
    <t>ชลนิภา</t>
  </si>
  <si>
    <t>พูลชู</t>
  </si>
  <si>
    <t>มัชคาม</t>
  </si>
  <si>
    <t>จันทรัต</t>
  </si>
  <si>
    <t>ปรีณาภา</t>
  </si>
  <si>
    <t>วานานวงศ์</t>
  </si>
  <si>
    <t>วิภาภรณ์</t>
  </si>
  <si>
    <t>สร้อยมาลัย</t>
  </si>
  <si>
    <t>ศรีสุข</t>
  </si>
  <si>
    <t>บัวโพธิ์</t>
  </si>
  <si>
    <t>จิรภา</t>
  </si>
  <si>
    <t>ผุดผาด</t>
  </si>
  <si>
    <t>ดวงแก้ว</t>
  </si>
  <si>
    <t>โคตรวิชัย</t>
  </si>
  <si>
    <t>อุษณีย์</t>
  </si>
  <si>
    <t>นันทิตา</t>
  </si>
  <si>
    <t>แสงสุวรรณ</t>
  </si>
  <si>
    <t>อุดมพรภัทรเวช</t>
  </si>
  <si>
    <t>ทัศณีย์</t>
  </si>
  <si>
    <t>ทอฝัน</t>
  </si>
  <si>
    <t>บุระเนตร</t>
  </si>
  <si>
    <t>กานต์นิชา</t>
  </si>
  <si>
    <t>วงศ์สาย</t>
  </si>
  <si>
    <t>ศูนย์ศร</t>
  </si>
  <si>
    <t>พลอยใส</t>
  </si>
  <si>
    <t>โรจนชัยกุล</t>
  </si>
  <si>
    <t>วรรณนิษา</t>
  </si>
  <si>
    <t>ริกำแง</t>
  </si>
  <si>
    <t>อัศราวุฒิ</t>
  </si>
  <si>
    <t>แวงอุ้ย</t>
  </si>
  <si>
    <t>22056</t>
  </si>
  <si>
    <t>22057</t>
  </si>
  <si>
    <t>22058</t>
  </si>
  <si>
    <t>22059</t>
  </si>
  <si>
    <t>22060</t>
  </si>
  <si>
    <t>22061</t>
  </si>
  <si>
    <t>22062</t>
  </si>
  <si>
    <t>22063</t>
  </si>
  <si>
    <t>22064</t>
  </si>
  <si>
    <t>22065</t>
  </si>
  <si>
    <t>22066</t>
  </si>
  <si>
    <t>22068</t>
  </si>
  <si>
    <t>22069</t>
  </si>
  <si>
    <t>22070</t>
  </si>
  <si>
    <t>22071</t>
  </si>
  <si>
    <t>22072</t>
  </si>
  <si>
    <t>22073</t>
  </si>
  <si>
    <t>22074</t>
  </si>
  <si>
    <t>22075</t>
  </si>
  <si>
    <t>22076</t>
  </si>
  <si>
    <t>22077</t>
  </si>
  <si>
    <t>22078</t>
  </si>
  <si>
    <t>22079</t>
  </si>
  <si>
    <t>22080</t>
  </si>
  <si>
    <t>22081</t>
  </si>
  <si>
    <t>22082</t>
  </si>
  <si>
    <t>22083</t>
  </si>
  <si>
    <t>22085</t>
  </si>
  <si>
    <t>22086</t>
  </si>
  <si>
    <t>22087</t>
  </si>
  <si>
    <t>22089</t>
  </si>
  <si>
    <t>22090</t>
  </si>
  <si>
    <t>22091</t>
  </si>
  <si>
    <t>22263</t>
  </si>
  <si>
    <t>22264</t>
  </si>
  <si>
    <t>ชิตพล</t>
  </si>
  <si>
    <t>ชาชุมวงศ์</t>
  </si>
  <si>
    <t>เรวัฒน์</t>
  </si>
  <si>
    <t>อินทร์โพสา</t>
  </si>
  <si>
    <t>รัชณพล</t>
  </si>
  <si>
    <t>หิรัญชาตรี</t>
  </si>
  <si>
    <t>หตะเสน</t>
  </si>
  <si>
    <t>งันลาโสม</t>
  </si>
  <si>
    <t>ภูผา</t>
  </si>
  <si>
    <t>จัยสิน</t>
  </si>
  <si>
    <t>ก้องเกียรติ์</t>
  </si>
  <si>
    <t>ศรีทิน</t>
  </si>
  <si>
    <t>โกมล</t>
  </si>
  <si>
    <t>อร่ามอรพรรณ</t>
  </si>
  <si>
    <t>ปัญญาวัฒน์</t>
  </si>
  <si>
    <t>มุ่งเกี่ยวกลาง</t>
  </si>
  <si>
    <t>ปราณชีวา</t>
  </si>
  <si>
    <t>กางทอง</t>
  </si>
  <si>
    <t>นภกานค์</t>
  </si>
  <si>
    <t>เทเสนา</t>
  </si>
  <si>
    <t>หมื่นคำ</t>
  </si>
  <si>
    <t>สุจิรา</t>
  </si>
  <si>
    <t>สุธรรมมา</t>
  </si>
  <si>
    <t>แสนเพียง</t>
  </si>
  <si>
    <t>โนพันธ์</t>
  </si>
  <si>
    <t>กวินตรา</t>
  </si>
  <si>
    <t>คำจันสา</t>
  </si>
  <si>
    <t>จุรีรัตน์</t>
  </si>
  <si>
    <t>หอมนาน</t>
  </si>
  <si>
    <t>อาริสญา</t>
  </si>
  <si>
    <t>พงศ์รภัทรสกุล</t>
  </si>
  <si>
    <t>อติคุณ</t>
  </si>
  <si>
    <t>เถื่อนแก้ว</t>
  </si>
  <si>
    <t>นันตะสุข</t>
  </si>
  <si>
    <t>ศุภรัฏช์</t>
  </si>
  <si>
    <t>นิลจำเริญ</t>
  </si>
  <si>
    <t>ศรีฤทธิ์</t>
  </si>
  <si>
    <t>สุมลรัตน์</t>
  </si>
  <si>
    <t>บุตรดีวีระวงค์</t>
  </si>
  <si>
    <t>สกลเกียรติ์</t>
  </si>
  <si>
    <t>นามสีฐาน</t>
  </si>
  <si>
    <t>22092</t>
  </si>
  <si>
    <t>22093</t>
  </si>
  <si>
    <t>22094</t>
  </si>
  <si>
    <t>22095</t>
  </si>
  <si>
    <t>22096</t>
  </si>
  <si>
    <t>22097</t>
  </si>
  <si>
    <t>22098</t>
  </si>
  <si>
    <t>22099</t>
  </si>
  <si>
    <t>22100</t>
  </si>
  <si>
    <t>22101</t>
  </si>
  <si>
    <t>22102</t>
  </si>
  <si>
    <t>22103</t>
  </si>
  <si>
    <t>22104</t>
  </si>
  <si>
    <t>22105</t>
  </si>
  <si>
    <t>22106</t>
  </si>
  <si>
    <t>22107</t>
  </si>
  <si>
    <t>22108</t>
  </si>
  <si>
    <t>22109</t>
  </si>
  <si>
    <t>22110</t>
  </si>
  <si>
    <t>22111</t>
  </si>
  <si>
    <t>22112</t>
  </si>
  <si>
    <t>22114</t>
  </si>
  <si>
    <t>22115</t>
  </si>
  <si>
    <t>22116</t>
  </si>
  <si>
    <t>22117</t>
  </si>
  <si>
    <t>22118</t>
  </si>
  <si>
    <t>22119</t>
  </si>
  <si>
    <t>22121</t>
  </si>
  <si>
    <t>22122</t>
  </si>
  <si>
    <t>22123</t>
  </si>
  <si>
    <t>22124</t>
  </si>
  <si>
    <t>22125</t>
  </si>
  <si>
    <t>22126</t>
  </si>
  <si>
    <t>แซ่ย่า</t>
  </si>
  <si>
    <t>พิมพ์แพง</t>
  </si>
  <si>
    <t>อิทธิชัย</t>
  </si>
  <si>
    <t>สกุลโชคสุรัตน์</t>
  </si>
  <si>
    <t>คึ้มยะราช</t>
  </si>
  <si>
    <t>ปฐพี</t>
  </si>
  <si>
    <t>คำปิตะ</t>
  </si>
  <si>
    <t>อัษฎาวุธ</t>
  </si>
  <si>
    <t>แจ่มชาวนา</t>
  </si>
  <si>
    <t>ทิพมนต์</t>
  </si>
  <si>
    <t>นนท์ไพวัลย์</t>
  </si>
  <si>
    <t>แก้วกิ่ง</t>
  </si>
  <si>
    <t>วศิน</t>
  </si>
  <si>
    <t>ยาทองไชย</t>
  </si>
  <si>
    <t>อภิกรม์</t>
  </si>
  <si>
    <t>ปุ่มเป้า</t>
  </si>
  <si>
    <t>มูลตองคะ</t>
  </si>
  <si>
    <t>ลัทธพล</t>
  </si>
  <si>
    <t>พวงมะลิ</t>
  </si>
  <si>
    <t>บรรณกร</t>
  </si>
  <si>
    <t>แก้ววิหาร</t>
  </si>
  <si>
    <t>แพรประภา</t>
  </si>
  <si>
    <t>เจ้าทรัพย์</t>
  </si>
  <si>
    <t>รมย์ธีรา</t>
  </si>
  <si>
    <t>วรากุล</t>
  </si>
  <si>
    <t>นามแก้ว</t>
  </si>
  <si>
    <t>สุขฤทัย</t>
  </si>
  <si>
    <t>พรหมณีกร</t>
  </si>
  <si>
    <t>โอฐละออ</t>
  </si>
  <si>
    <t>เดชผล</t>
  </si>
  <si>
    <t>นฤสรณ์</t>
  </si>
  <si>
    <t>ผิวหอม</t>
  </si>
  <si>
    <t>มิซากิ</t>
  </si>
  <si>
    <t>โอกาว่า</t>
  </si>
  <si>
    <t>แย้มเงิน</t>
  </si>
  <si>
    <t>กริชบุญ</t>
  </si>
  <si>
    <t>พรมภา</t>
  </si>
  <si>
    <t>วันวิสา</t>
  </si>
  <si>
    <t>แพรธิชา</t>
  </si>
  <si>
    <t>ทาสูงเนิน</t>
  </si>
  <si>
    <t>จิรธิดา</t>
  </si>
  <si>
    <t>เผือกมา</t>
  </si>
  <si>
    <t>22127</t>
  </si>
  <si>
    <t>22129</t>
  </si>
  <si>
    <t>22131</t>
  </si>
  <si>
    <t>22132</t>
  </si>
  <si>
    <t>22133</t>
  </si>
  <si>
    <t>22134</t>
  </si>
  <si>
    <t>22135</t>
  </si>
  <si>
    <t>22136</t>
  </si>
  <si>
    <t>22137</t>
  </si>
  <si>
    <t>22138</t>
  </si>
  <si>
    <t>22139</t>
  </si>
  <si>
    <t>22140</t>
  </si>
  <si>
    <t>22141</t>
  </si>
  <si>
    <t>22142</t>
  </si>
  <si>
    <t>22143</t>
  </si>
  <si>
    <t>22145</t>
  </si>
  <si>
    <t>22146</t>
  </si>
  <si>
    <t>22147</t>
  </si>
  <si>
    <t>22148</t>
  </si>
  <si>
    <t>22149</t>
  </si>
  <si>
    <t>22150</t>
  </si>
  <si>
    <t>22151</t>
  </si>
  <si>
    <t>22152</t>
  </si>
  <si>
    <t>22153</t>
  </si>
  <si>
    <t>22154</t>
  </si>
  <si>
    <t>22155</t>
  </si>
  <si>
    <t>22156</t>
  </si>
  <si>
    <t>22157</t>
  </si>
  <si>
    <t>22159</t>
  </si>
  <si>
    <t>22160</t>
  </si>
  <si>
    <t>22161</t>
  </si>
  <si>
    <t>22162</t>
  </si>
  <si>
    <t>22265</t>
  </si>
  <si>
    <t>22795</t>
  </si>
  <si>
    <t>พงศ์สนิท</t>
  </si>
  <si>
    <t>พยัคฆ์</t>
  </si>
  <si>
    <t>อมรศักดิ์</t>
  </si>
  <si>
    <t>มาทา</t>
  </si>
  <si>
    <t>อัตพฤกษ์</t>
  </si>
  <si>
    <t>ณรงษ์</t>
  </si>
  <si>
    <t>สุริยะภา</t>
  </si>
  <si>
    <t>ภาคภูมิ</t>
  </si>
  <si>
    <t>ชินริว</t>
  </si>
  <si>
    <t>นาลงพรม</t>
  </si>
  <si>
    <t>จักรภพ</t>
  </si>
  <si>
    <t>สง่าใจ</t>
  </si>
  <si>
    <t>ภูตรี</t>
  </si>
  <si>
    <t>ชานนท์</t>
  </si>
  <si>
    <t>บุตราช</t>
  </si>
  <si>
    <t>นนทกร</t>
  </si>
  <si>
    <t>พันยะศรี</t>
  </si>
  <si>
    <t>สรยุทธ</t>
  </si>
  <si>
    <t>วงค์สีดา</t>
  </si>
  <si>
    <t>บุญยาน้อย</t>
  </si>
  <si>
    <t>นุชจิรา</t>
  </si>
  <si>
    <t>ศุภรานันทน์</t>
  </si>
  <si>
    <t>เพียรพิกุล</t>
  </si>
  <si>
    <t>อฤทธิ์ธิดา</t>
  </si>
  <si>
    <t>ณิชากานต์</t>
  </si>
  <si>
    <t>ยิ่งยวด</t>
  </si>
  <si>
    <t>ลาดโพธิ์ทาย</t>
  </si>
  <si>
    <t>กูลณารี</t>
  </si>
  <si>
    <t>คำแหงพล</t>
  </si>
  <si>
    <t>พิชยา</t>
  </si>
  <si>
    <t>ขาวประภา</t>
  </si>
  <si>
    <t>ณัชธิดา</t>
  </si>
  <si>
    <t>พวาศิริ</t>
  </si>
  <si>
    <t>บุษบากร</t>
  </si>
  <si>
    <t>สีมา</t>
  </si>
  <si>
    <t>นาคกุศล</t>
  </si>
  <si>
    <t>หันวิเศษ</t>
  </si>
  <si>
    <t>สุจิตตรา</t>
  </si>
  <si>
    <t>บุญหอม</t>
  </si>
  <si>
    <t>แสงสุรินทร์</t>
  </si>
  <si>
    <t>อรรถโกวิท</t>
  </si>
  <si>
    <t>ชื่นบาน</t>
  </si>
  <si>
    <t>งิ้วฝ้าย</t>
  </si>
  <si>
    <t>จงรักษ์</t>
  </si>
  <si>
    <t>ต่ายเนาว์ดง</t>
  </si>
  <si>
    <t>สิรินาถ</t>
  </si>
  <si>
    <t>เจริญธนกุล</t>
  </si>
  <si>
    <t>แสวงจิตร</t>
  </si>
  <si>
    <t>สุชานันท์</t>
  </si>
  <si>
    <t>เล็กสุมา</t>
  </si>
  <si>
    <t>เจริญไชย</t>
  </si>
  <si>
    <t>ภูจิกมั่น</t>
  </si>
  <si>
    <t>ณัฐิวุฒิ</t>
  </si>
  <si>
    <t>มุงคุณ</t>
  </si>
  <si>
    <t>ศรีตระการ</t>
  </si>
  <si>
    <t>ศรีเพียชัย</t>
  </si>
  <si>
    <t>เอี้ยงรักขะ</t>
  </si>
  <si>
    <t>จันทะโข</t>
  </si>
  <si>
    <t>ป้องทอง</t>
  </si>
  <si>
    <t>แสนเสน</t>
  </si>
  <si>
    <t>อลงกรณ์</t>
  </si>
  <si>
    <t>สอนระวัตร</t>
  </si>
  <si>
    <t>วงศ์สีดา</t>
  </si>
  <si>
    <t>ช่างกุดเวียน</t>
  </si>
  <si>
    <t>ทัศคร</t>
  </si>
  <si>
    <t>พีระธรรม</t>
  </si>
  <si>
    <t>ตะประชุม</t>
  </si>
  <si>
    <t>ทิพจร</t>
  </si>
  <si>
    <t>นันทะแพง</t>
  </si>
  <si>
    <t>อดิศร</t>
  </si>
  <si>
    <t>สัมโปสะเสน</t>
  </si>
  <si>
    <t>ไกยะษา</t>
  </si>
  <si>
    <t>ชนิดา</t>
  </si>
  <si>
    <t>วงศ์อินทร์อยู่</t>
  </si>
  <si>
    <t>ยลดา</t>
  </si>
  <si>
    <t>พุทธจร</t>
  </si>
  <si>
    <t>รักษาขันธ์</t>
  </si>
  <si>
    <t>หนูสกุล</t>
  </si>
  <si>
    <t>เนื่องกันยา</t>
  </si>
  <si>
    <t>แสงฉวี</t>
  </si>
  <si>
    <t>ฐานระษา</t>
  </si>
  <si>
    <t>ศุภสุดา</t>
  </si>
  <si>
    <t>เพ็งวิชัย</t>
  </si>
  <si>
    <t>สายธารทิพย์</t>
  </si>
  <si>
    <t>คนหาญ</t>
  </si>
  <si>
    <t>สิริลักษ์พาวดี</t>
  </si>
  <si>
    <t>ภาคทอง</t>
  </si>
  <si>
    <t>ถิตย์ผาด</t>
  </si>
  <si>
    <t>20964</t>
  </si>
  <si>
    <t>20981</t>
  </si>
  <si>
    <t>20992</t>
  </si>
  <si>
    <t>21073</t>
  </si>
  <si>
    <t>21100</t>
  </si>
  <si>
    <t>21131</t>
  </si>
  <si>
    <t>21132</t>
  </si>
  <si>
    <t>21759</t>
  </si>
  <si>
    <t>22693</t>
  </si>
  <si>
    <t>22694</t>
  </si>
  <si>
    <t>22696</t>
  </si>
  <si>
    <t>22697</t>
  </si>
  <si>
    <t>22698</t>
  </si>
  <si>
    <t>22702</t>
  </si>
  <si>
    <t>22703</t>
  </si>
  <si>
    <t>22704</t>
  </si>
  <si>
    <t>22705</t>
  </si>
  <si>
    <t>ปัญทิตา</t>
  </si>
  <si>
    <t>ปราณี</t>
  </si>
  <si>
    <t>ปัฐยาวัต</t>
  </si>
  <si>
    <t>วงค์คำหาญ</t>
  </si>
  <si>
    <t>รัชชานันท์</t>
  </si>
  <si>
    <t>พลธิราช</t>
  </si>
  <si>
    <t>ปิติธรรม</t>
  </si>
  <si>
    <t>ชูลักษณ์</t>
  </si>
  <si>
    <t>ดลญา</t>
  </si>
  <si>
    <t>ลาดสุวรรณ</t>
  </si>
  <si>
    <t>ภูริวัฒน์</t>
  </si>
  <si>
    <t>ดวงกุลสา</t>
  </si>
  <si>
    <t>ฐิติชญาญ์</t>
  </si>
  <si>
    <t>โคตพรม</t>
  </si>
  <si>
    <t>หาดทวายกาญจน์</t>
  </si>
  <si>
    <t>ฐิติกาญจน์</t>
  </si>
  <si>
    <t>อุมากร</t>
  </si>
  <si>
    <t>เปลี่ยนเอก</t>
  </si>
  <si>
    <t>พัดชาณันท์</t>
  </si>
  <si>
    <t>สุภาวิตา</t>
  </si>
  <si>
    <t>พัตรพิมล</t>
  </si>
  <si>
    <t>ไชยวังราช</t>
  </si>
  <si>
    <t>สุขรี</t>
  </si>
  <si>
    <t>ดาบพลอ่อน</t>
  </si>
  <si>
    <t>ธัญพิชชา</t>
  </si>
  <si>
    <t>ปียานุช</t>
  </si>
  <si>
    <t>สีหะจิตต์</t>
  </si>
  <si>
    <t>นราธร</t>
  </si>
  <si>
    <t>ประสพธรรม</t>
  </si>
  <si>
    <t>ผุสพล</t>
  </si>
  <si>
    <t>ต่ายเนาดง</t>
  </si>
  <si>
    <t>ดงจำปา</t>
  </si>
  <si>
    <t>นาทันลิ</t>
  </si>
  <si>
    <t>บรรจง</t>
  </si>
  <si>
    <t>20965</t>
  </si>
  <si>
    <t>20967</t>
  </si>
  <si>
    <t>20972</t>
  </si>
  <si>
    <t>20984</t>
  </si>
  <si>
    <t>20987</t>
  </si>
  <si>
    <t>20989</t>
  </si>
  <si>
    <t>21000</t>
  </si>
  <si>
    <t>21001</t>
  </si>
  <si>
    <t>21009</t>
  </si>
  <si>
    <t>21013</t>
  </si>
  <si>
    <t>21020</t>
  </si>
  <si>
    <t>21024</t>
  </si>
  <si>
    <t>21025</t>
  </si>
  <si>
    <t>21027</t>
  </si>
  <si>
    <t>21029</t>
  </si>
  <si>
    <t>21053</t>
  </si>
  <si>
    <t>21058</t>
  </si>
  <si>
    <t>21070</t>
  </si>
  <si>
    <t>21091</t>
  </si>
  <si>
    <t>21092</t>
  </si>
  <si>
    <t>21108</t>
  </si>
  <si>
    <t>21285</t>
  </si>
  <si>
    <t>21286</t>
  </si>
  <si>
    <t>21799</t>
  </si>
  <si>
    <t>22706</t>
  </si>
  <si>
    <t>22707</t>
  </si>
  <si>
    <t>22709</t>
  </si>
  <si>
    <t>22710</t>
  </si>
  <si>
    <t>22711</t>
  </si>
  <si>
    <t>22712</t>
  </si>
  <si>
    <t>22713</t>
  </si>
  <si>
    <t>22715</t>
  </si>
  <si>
    <t>20969</t>
  </si>
  <si>
    <t>20999</t>
  </si>
  <si>
    <t>21005</t>
  </si>
  <si>
    <t>21008</t>
  </si>
  <si>
    <t>21038</t>
  </si>
  <si>
    <t>21039</t>
  </si>
  <si>
    <t>21052</t>
  </si>
  <si>
    <t>21060</t>
  </si>
  <si>
    <t>21065</t>
  </si>
  <si>
    <t>21068</t>
  </si>
  <si>
    <t>21086</t>
  </si>
  <si>
    <t>21093</t>
  </si>
  <si>
    <t>21095</t>
  </si>
  <si>
    <t>21124</t>
  </si>
  <si>
    <t>21125</t>
  </si>
  <si>
    <t>21137</t>
  </si>
  <si>
    <t>21144</t>
  </si>
  <si>
    <t>21164</t>
  </si>
  <si>
    <t>21168</t>
  </si>
  <si>
    <t>21174</t>
  </si>
  <si>
    <t>21195</t>
  </si>
  <si>
    <t>21296</t>
  </si>
  <si>
    <t>22716</t>
  </si>
  <si>
    <t>22717</t>
  </si>
  <si>
    <t>22718</t>
  </si>
  <si>
    <t>22719</t>
  </si>
  <si>
    <t>22720</t>
  </si>
  <si>
    <t>22721</t>
  </si>
  <si>
    <t>22722</t>
  </si>
  <si>
    <t>22723</t>
  </si>
  <si>
    <t>22725</t>
  </si>
  <si>
    <t>22726</t>
  </si>
  <si>
    <t>บัวชุม</t>
  </si>
  <si>
    <t>กมลนัทธ์</t>
  </si>
  <si>
    <t>จุตตะโน</t>
  </si>
  <si>
    <t>หอมแสนศรี</t>
  </si>
  <si>
    <t>สุรธัช</t>
  </si>
  <si>
    <t>พรมบุตร</t>
  </si>
  <si>
    <t>สกลทิพย์</t>
  </si>
  <si>
    <t>เดือยพิมพ์</t>
  </si>
  <si>
    <t>ปรานทิพย์</t>
  </si>
  <si>
    <t>นวนันท์</t>
  </si>
  <si>
    <t>ผาลือคำ</t>
  </si>
  <si>
    <t>ฐิตาภรณ์</t>
  </si>
  <si>
    <t>อินธิกา</t>
  </si>
  <si>
    <t>ภูเงินช่อ</t>
  </si>
  <si>
    <t>พองพรม</t>
  </si>
  <si>
    <t>สุราชวงค์</t>
  </si>
  <si>
    <t>บุตรชาติ</t>
  </si>
  <si>
    <t>กฤตพร</t>
  </si>
  <si>
    <t>จิรา</t>
  </si>
  <si>
    <t>นามวงศ์ชัย</t>
  </si>
  <si>
    <t>ญาธิชา</t>
  </si>
  <si>
    <t>หาญชัยศรี</t>
  </si>
  <si>
    <t>ฉัตรเพชร</t>
  </si>
  <si>
    <t>รมย์รื่น</t>
  </si>
  <si>
    <t>อนันดา</t>
  </si>
  <si>
    <t>ประภาวนัง</t>
  </si>
  <si>
    <t>ผลิตโชค</t>
  </si>
  <si>
    <t>วงศ์ษาพาน</t>
  </si>
  <si>
    <t>กิตติพงษ์</t>
  </si>
  <si>
    <t>ละดาดาษ</t>
  </si>
  <si>
    <t>แสนทิ</t>
  </si>
  <si>
    <t>อะกิร่า</t>
  </si>
  <si>
    <t>โอริทานิ</t>
  </si>
  <si>
    <t>ชินระวงศ์</t>
  </si>
  <si>
    <t>กันยาณัฐ</t>
  </si>
  <si>
    <t>ฮาบลคร</t>
  </si>
  <si>
    <t>ลีอวนพิมพ์</t>
  </si>
  <si>
    <t>แสนคำมา</t>
  </si>
  <si>
    <t>ปาลิตา</t>
  </si>
  <si>
    <t>กองเป้า</t>
  </si>
  <si>
    <t>ศิริวิภา</t>
  </si>
  <si>
    <t>อภิชฎา</t>
  </si>
  <si>
    <t>วรัษฎาพร</t>
  </si>
  <si>
    <t>อรวรรณ</t>
  </si>
  <si>
    <t>ไชยรักษา</t>
  </si>
  <si>
    <t>ภรณ์ธิญา</t>
  </si>
  <si>
    <t>อรพรรณ</t>
  </si>
  <si>
    <t>บุตรทน</t>
  </si>
  <si>
    <t>ศาสตราวุธ</t>
  </si>
  <si>
    <t>อนิลธิตา</t>
  </si>
  <si>
    <t>แสนแพง</t>
  </si>
  <si>
    <t>ดาบลาอำ</t>
  </si>
  <si>
    <t>ดาราวุฒิ</t>
  </si>
  <si>
    <t>สารเชื้อ</t>
  </si>
  <si>
    <t>อังมีพิษ</t>
  </si>
  <si>
    <t>ยสินทร</t>
  </si>
  <si>
    <t>ผมหงษ์</t>
  </si>
  <si>
    <t>ทิพอักษร</t>
  </si>
  <si>
    <t>นุชนาฏ</t>
  </si>
  <si>
    <t>ชำนาญมาก</t>
  </si>
  <si>
    <t>บุริศร์</t>
  </si>
  <si>
    <t>ศรีเมืองปุน</t>
  </si>
  <si>
    <t>เชิดชู</t>
  </si>
  <si>
    <t>แพงสอน</t>
  </si>
  <si>
    <t>อรุณรัตน์</t>
  </si>
  <si>
    <t>พรณิภา</t>
  </si>
  <si>
    <t>ศรีสารากร</t>
  </si>
  <si>
    <t>มาลัยเพชร</t>
  </si>
  <si>
    <t>แสงวัง</t>
  </si>
  <si>
    <t>วิดารัตน์</t>
  </si>
  <si>
    <t>วงค์สุนทร</t>
  </si>
  <si>
    <t>ศิรินรักษ์</t>
  </si>
  <si>
    <t>โพธิ์สัย</t>
  </si>
  <si>
    <t>สุนิษา</t>
  </si>
  <si>
    <t>ปารวี</t>
  </si>
  <si>
    <t>ศรีมุกดา</t>
  </si>
  <si>
    <t>20996</t>
  </si>
  <si>
    <t>21018</t>
  </si>
  <si>
    <t>21043</t>
  </si>
  <si>
    <t>21069</t>
  </si>
  <si>
    <t>21076</t>
  </si>
  <si>
    <t>21078</t>
  </si>
  <si>
    <t>21085</t>
  </si>
  <si>
    <t>21113</t>
  </si>
  <si>
    <t>21160</t>
  </si>
  <si>
    <t>21169</t>
  </si>
  <si>
    <t>21182</t>
  </si>
  <si>
    <t>21185</t>
  </si>
  <si>
    <t>21198</t>
  </si>
  <si>
    <t>21202</t>
  </si>
  <si>
    <t>21205</t>
  </si>
  <si>
    <t>21236</t>
  </si>
  <si>
    <t>21244</t>
  </si>
  <si>
    <t>21261</t>
  </si>
  <si>
    <t>21264</t>
  </si>
  <si>
    <t>21307</t>
  </si>
  <si>
    <t>21316</t>
  </si>
  <si>
    <t>22255</t>
  </si>
  <si>
    <t>22727</t>
  </si>
  <si>
    <t>22728</t>
  </si>
  <si>
    <t>22729</t>
  </si>
  <si>
    <t>22730</t>
  </si>
  <si>
    <t>22731</t>
  </si>
  <si>
    <t>22732</t>
  </si>
  <si>
    <t>22733</t>
  </si>
  <si>
    <t>22734</t>
  </si>
  <si>
    <t>22735</t>
  </si>
  <si>
    <t>22736</t>
  </si>
  <si>
    <t>21032</t>
  </si>
  <si>
    <t>21047</t>
  </si>
  <si>
    <t>21059</t>
  </si>
  <si>
    <t>21062</t>
  </si>
  <si>
    <t>21094</t>
  </si>
  <si>
    <t>21097</t>
  </si>
  <si>
    <t>21102</t>
  </si>
  <si>
    <t>21112</t>
  </si>
  <si>
    <t>21119</t>
  </si>
  <si>
    <t>21181</t>
  </si>
  <si>
    <t>21188</t>
  </si>
  <si>
    <t>21192</t>
  </si>
  <si>
    <t>21200</t>
  </si>
  <si>
    <t>21211</t>
  </si>
  <si>
    <t>21221</t>
  </si>
  <si>
    <t>21227</t>
  </si>
  <si>
    <t>21242</t>
  </si>
  <si>
    <t>21287</t>
  </si>
  <si>
    <t>21298</t>
  </si>
  <si>
    <t>21761</t>
  </si>
  <si>
    <t>22284</t>
  </si>
  <si>
    <t>22737</t>
  </si>
  <si>
    <t>22738</t>
  </si>
  <si>
    <t>22739</t>
  </si>
  <si>
    <t>22740</t>
  </si>
  <si>
    <t>22741</t>
  </si>
  <si>
    <t>22742</t>
  </si>
  <si>
    <t>22743</t>
  </si>
  <si>
    <t>22744</t>
  </si>
  <si>
    <t>22745</t>
  </si>
  <si>
    <t>22746</t>
  </si>
  <si>
    <t>22748</t>
  </si>
  <si>
    <t>22749</t>
  </si>
  <si>
    <t>โสมภรีย์</t>
  </si>
  <si>
    <t>ชนันภรณ์</t>
  </si>
  <si>
    <t>ปัณณวัฒน์</t>
  </si>
  <si>
    <t>วรรณทอง</t>
  </si>
  <si>
    <t>พลราชม</t>
  </si>
  <si>
    <t>ปิ่นมุก</t>
  </si>
  <si>
    <t>ชนม์ชนก</t>
  </si>
  <si>
    <t>ทองเรือง</t>
  </si>
  <si>
    <t>ไอริน</t>
  </si>
  <si>
    <t>ประทุมชาติ</t>
  </si>
  <si>
    <t>ชินมาตร</t>
  </si>
  <si>
    <t>ฐิดารัตน์</t>
  </si>
  <si>
    <t>ณัฐรดา</t>
  </si>
  <si>
    <t>หม่อมไหล</t>
  </si>
  <si>
    <t>เตวิช</t>
  </si>
  <si>
    <t>แสงพรหมชาลี</t>
  </si>
  <si>
    <t>ไกยผาย</t>
  </si>
  <si>
    <t>เข็มเพชร</t>
  </si>
  <si>
    <t>จิราธิป</t>
  </si>
  <si>
    <t>ทิพย์เกษร</t>
  </si>
  <si>
    <t>นิลาวรรณ</t>
  </si>
  <si>
    <t>ล้นลุย</t>
  </si>
  <si>
    <t>ปลิตา</t>
  </si>
  <si>
    <t>เกิดแดง</t>
  </si>
  <si>
    <t>ดาโอภา</t>
  </si>
  <si>
    <t>ภูวนัย</t>
  </si>
  <si>
    <t>จันทะรังศรี</t>
  </si>
  <si>
    <t>สุภัทร</t>
  </si>
  <si>
    <t>อาจทุมมา</t>
  </si>
  <si>
    <t>อริศรา</t>
  </si>
  <si>
    <t>บุญพันธ์</t>
  </si>
  <si>
    <t>ศูนย์ดอน</t>
  </si>
  <si>
    <t>กมลวัฒน์</t>
  </si>
  <si>
    <t>เพชรเฟื่องฟ้า</t>
  </si>
  <si>
    <t>ธันยกาญจน์</t>
  </si>
  <si>
    <t>สุวรรณนิคม</t>
  </si>
  <si>
    <t>วาณี</t>
  </si>
  <si>
    <t>สุทธิดี</t>
  </si>
  <si>
    <t>บาลวงศา</t>
  </si>
  <si>
    <t>นนท์ไพวัน</t>
  </si>
  <si>
    <t>สุทธิพงศ์</t>
  </si>
  <si>
    <t>ชัยศิลป์</t>
  </si>
  <si>
    <t>คิมหันต์</t>
  </si>
  <si>
    <t>จุ่นสน</t>
  </si>
  <si>
    <t>ทฤษฎีสยาม</t>
  </si>
  <si>
    <t>พลสา</t>
  </si>
  <si>
    <t>ณัฐกฤต</t>
  </si>
  <si>
    <t>เกษแก้ว</t>
  </si>
  <si>
    <t>ชรินรัตน์</t>
  </si>
  <si>
    <t>นะรินรัมย์</t>
  </si>
  <si>
    <t>กิริตา</t>
  </si>
  <si>
    <t>ตองกิ่งแดง</t>
  </si>
  <si>
    <t>วรัณรัตน์</t>
  </si>
  <si>
    <t>พีระยากร</t>
  </si>
  <si>
    <t>วรราช</t>
  </si>
  <si>
    <t>กิตติเทพ</t>
  </si>
  <si>
    <t>สุภัคภร</t>
  </si>
  <si>
    <t>เภารังค์</t>
  </si>
  <si>
    <t>สายสิม</t>
  </si>
  <si>
    <t>กอโคตร</t>
  </si>
  <si>
    <t>โสภาพ</t>
  </si>
  <si>
    <t>อามาซ</t>
  </si>
  <si>
    <t>อาลี</t>
  </si>
  <si>
    <t>กรองกาญจน์</t>
  </si>
  <si>
    <t>นารินรักษ์</t>
  </si>
  <si>
    <t>ชัยสิทธิ์</t>
  </si>
  <si>
    <t>โยสุยะ</t>
  </si>
  <si>
    <t>ตั้งปณิธาน</t>
  </si>
  <si>
    <t>โมสกุล</t>
  </si>
  <si>
    <t>จีรภาส</t>
  </si>
  <si>
    <t>ช่วยค้ำชู</t>
  </si>
  <si>
    <t>ปรีติ</t>
  </si>
  <si>
    <t>พรมจำปา</t>
  </si>
  <si>
    <t>จิราลักษณ์</t>
  </si>
  <si>
    <t>ฝ่ายบุญ</t>
  </si>
  <si>
    <t>นรินรัตน์</t>
  </si>
  <si>
    <t>จันทร์ไขโคตร</t>
  </si>
  <si>
    <t>20976</t>
  </si>
  <si>
    <t>20997</t>
  </si>
  <si>
    <t>21016</t>
  </si>
  <si>
    <t>21030</t>
  </si>
  <si>
    <t>21034</t>
  </si>
  <si>
    <t>21035</t>
  </si>
  <si>
    <t>21037</t>
  </si>
  <si>
    <t>21048</t>
  </si>
  <si>
    <t>21049</t>
  </si>
  <si>
    <t>21051</t>
  </si>
  <si>
    <t>21055</t>
  </si>
  <si>
    <t>21063</t>
  </si>
  <si>
    <t>21071</t>
  </si>
  <si>
    <t>21090</t>
  </si>
  <si>
    <t>21098</t>
  </si>
  <si>
    <t>21099</t>
  </si>
  <si>
    <t>21104</t>
  </si>
  <si>
    <t>21105</t>
  </si>
  <si>
    <t>21110</t>
  </si>
  <si>
    <t>21114</t>
  </si>
  <si>
    <t>21121</t>
  </si>
  <si>
    <t>21123</t>
  </si>
  <si>
    <t>21138</t>
  </si>
  <si>
    <t>21151</t>
  </si>
  <si>
    <t>21190</t>
  </si>
  <si>
    <t>21199</t>
  </si>
  <si>
    <t>21219</t>
  </si>
  <si>
    <t>21238</t>
  </si>
  <si>
    <t>21281</t>
  </si>
  <si>
    <t>21283</t>
  </si>
  <si>
    <t>22750</t>
  </si>
  <si>
    <t>22751</t>
  </si>
  <si>
    <t>22753</t>
  </si>
  <si>
    <t>22754</t>
  </si>
  <si>
    <t>22755</t>
  </si>
  <si>
    <t>22808</t>
  </si>
  <si>
    <t>21002</t>
  </si>
  <si>
    <t>21003</t>
  </si>
  <si>
    <t>21004</t>
  </si>
  <si>
    <t>21007</t>
  </si>
  <si>
    <t>21010</t>
  </si>
  <si>
    <t>21012</t>
  </si>
  <si>
    <t>21019</t>
  </si>
  <si>
    <t>21026</t>
  </si>
  <si>
    <t>21028</t>
  </si>
  <si>
    <t>21041</t>
  </si>
  <si>
    <t>21045</t>
  </si>
  <si>
    <t>21050</t>
  </si>
  <si>
    <t>21054</t>
  </si>
  <si>
    <t>21056</t>
  </si>
  <si>
    <t>21084</t>
  </si>
  <si>
    <t>21109</t>
  </si>
  <si>
    <t>21126</t>
  </si>
  <si>
    <t>21133</t>
  </si>
  <si>
    <t>21152</t>
  </si>
  <si>
    <t>21157</t>
  </si>
  <si>
    <t>21159</t>
  </si>
  <si>
    <t>21176</t>
  </si>
  <si>
    <t>21260</t>
  </si>
  <si>
    <t>21273</t>
  </si>
  <si>
    <t>21301</t>
  </si>
  <si>
    <t>22757</t>
  </si>
  <si>
    <t>22758</t>
  </si>
  <si>
    <t>22759</t>
  </si>
  <si>
    <t>22760</t>
  </si>
  <si>
    <t>22761</t>
  </si>
  <si>
    <t>22762</t>
  </si>
  <si>
    <t>22763</t>
  </si>
  <si>
    <t>22764</t>
  </si>
  <si>
    <t>22766</t>
  </si>
  <si>
    <t>22767</t>
  </si>
  <si>
    <t>22768</t>
  </si>
  <si>
    <t>22769</t>
  </si>
  <si>
    <t>22770</t>
  </si>
  <si>
    <t>ธิดาทิพย์</t>
  </si>
  <si>
    <t>สมปาง</t>
  </si>
  <si>
    <t>พัชริฎา</t>
  </si>
  <si>
    <t>ทองห่อ</t>
  </si>
  <si>
    <t>กุลตังธนานนท์</t>
  </si>
  <si>
    <t>พงษ์ศักดิ์</t>
  </si>
  <si>
    <t>ปัณฑิตา</t>
  </si>
  <si>
    <t>ท้าวนาง</t>
  </si>
  <si>
    <t>ทานาศิลป์</t>
  </si>
  <si>
    <t>กีรตา</t>
  </si>
  <si>
    <t>ปาริชตรา</t>
  </si>
  <si>
    <t>พานจรรยามี</t>
  </si>
  <si>
    <t>ทิพากร</t>
  </si>
  <si>
    <t>อักฮาดศรี</t>
  </si>
  <si>
    <t>พีรายุพงษ์</t>
  </si>
  <si>
    <t>ไชยรบ</t>
  </si>
  <si>
    <t>ณริสสา</t>
  </si>
  <si>
    <t>สุริยะธนัง</t>
  </si>
  <si>
    <t>เนตรดาว</t>
  </si>
  <si>
    <t>นนท์ไพรวัลย์</t>
  </si>
  <si>
    <t>เอกพล</t>
  </si>
  <si>
    <t>กงอินทะ</t>
  </si>
  <si>
    <t>พีระพล</t>
  </si>
  <si>
    <t>ศิหิรัญ</t>
  </si>
  <si>
    <t>บุษมงคล</t>
  </si>
  <si>
    <t>เต็มไป</t>
  </si>
  <si>
    <t>ธนบดินทร์</t>
  </si>
  <si>
    <t>พลวัฒน์</t>
  </si>
  <si>
    <t>ภูมิมิน</t>
  </si>
  <si>
    <t>พลไชย</t>
  </si>
  <si>
    <t>หอมเมือง</t>
  </si>
  <si>
    <t>สุขะ</t>
  </si>
  <si>
    <t>แก้วนา</t>
  </si>
  <si>
    <t>ณัฎฐธิดา</t>
  </si>
  <si>
    <t>ธานิดา</t>
  </si>
  <si>
    <t>ตะปัชชุม</t>
  </si>
  <si>
    <t>พรรณวรินทร์</t>
  </si>
  <si>
    <t>รักชาติ</t>
  </si>
  <si>
    <t>บุตรวัง</t>
  </si>
  <si>
    <t>20313</t>
  </si>
  <si>
    <t>21006</t>
  </si>
  <si>
    <t>21015</t>
  </si>
  <si>
    <t>21081</t>
  </si>
  <si>
    <t>21096</t>
  </si>
  <si>
    <t>21107</t>
  </si>
  <si>
    <t>21116</t>
  </si>
  <si>
    <t>21117</t>
  </si>
  <si>
    <t>21120</t>
  </si>
  <si>
    <t>21150</t>
  </si>
  <si>
    <t>21162</t>
  </si>
  <si>
    <t>21166</t>
  </si>
  <si>
    <t>21178</t>
  </si>
  <si>
    <t>21210</t>
  </si>
  <si>
    <t>21213</t>
  </si>
  <si>
    <t>21214</t>
  </si>
  <si>
    <t>21218</t>
  </si>
  <si>
    <t>21223</t>
  </si>
  <si>
    <t>21251</t>
  </si>
  <si>
    <t>21265</t>
  </si>
  <si>
    <t>21284</t>
  </si>
  <si>
    <t>21306</t>
  </si>
  <si>
    <t>22772</t>
  </si>
  <si>
    <t>22773</t>
  </si>
  <si>
    <t>22776</t>
  </si>
  <si>
    <t>22777</t>
  </si>
  <si>
    <t>22778</t>
  </si>
  <si>
    <t>22780</t>
  </si>
  <si>
    <t>22781</t>
  </si>
  <si>
    <t>22782</t>
  </si>
  <si>
    <t>เป็นหนึ่ง</t>
  </si>
  <si>
    <t>เทียมทัน</t>
  </si>
  <si>
    <t>คุณน้อย</t>
  </si>
  <si>
    <t>วิษณุ</t>
  </si>
  <si>
    <t>ยกเส้ง</t>
  </si>
  <si>
    <t>กฏษฎา</t>
  </si>
  <si>
    <t>จันทร์แสง</t>
  </si>
  <si>
    <t>ไวทยวรรณ</t>
  </si>
  <si>
    <t>ภูผาลา</t>
  </si>
  <si>
    <t>วงค์ลือชา</t>
  </si>
  <si>
    <t>ทัดดาว</t>
  </si>
  <si>
    <t>ภาวิตา</t>
  </si>
  <si>
    <t>โพธิ์โคตร</t>
  </si>
  <si>
    <t>ลาชัย</t>
  </si>
  <si>
    <t>พัชริวรรณ์</t>
  </si>
  <si>
    <t>จันทร์คูณ</t>
  </si>
  <si>
    <t>สรัญญา</t>
  </si>
  <si>
    <t>จุ้ยศิริ</t>
  </si>
  <si>
    <t>ชญานี</t>
  </si>
  <si>
    <t>ช่างแก้ว</t>
  </si>
  <si>
    <t>ไปรยา</t>
  </si>
  <si>
    <t>ศรีสาวรรณ</t>
  </si>
  <si>
    <t>ปาละรีย์</t>
  </si>
  <si>
    <t>มันยะรัตน์</t>
  </si>
  <si>
    <t>กชนันท์</t>
  </si>
  <si>
    <t>จันตะแสง</t>
  </si>
  <si>
    <t>ธนากูล</t>
  </si>
  <si>
    <t>โพธิ์นะ</t>
  </si>
  <si>
    <t>กัญญพัชร์</t>
  </si>
  <si>
    <t>อาวงศ์</t>
  </si>
  <si>
    <t>ภาวิดา</t>
  </si>
  <si>
    <t>หลวงพิทักษ์</t>
  </si>
  <si>
    <t>วรันธร</t>
  </si>
  <si>
    <t>พรหมสิทธิ์</t>
  </si>
  <si>
    <t>สมร</t>
  </si>
  <si>
    <t>ดอนถวิล</t>
  </si>
  <si>
    <t>สุภมาศ</t>
  </si>
  <si>
    <t>ภูมิรัง</t>
  </si>
  <si>
    <t>อิทธิศักดิ์</t>
  </si>
  <si>
    <t>สารการ</t>
  </si>
  <si>
    <t>วงค์ประชา</t>
  </si>
  <si>
    <t>ปฏิพันธ์</t>
  </si>
  <si>
    <t>ลีลาไชย</t>
  </si>
  <si>
    <t>พลวิชัย</t>
  </si>
  <si>
    <t>ธนิสร</t>
  </si>
  <si>
    <t>กองพิมพ์</t>
  </si>
  <si>
    <t>ปภิณพิทย์</t>
  </si>
  <si>
    <t>บุญญฤทธิ์</t>
  </si>
  <si>
    <t>จันทร์ลคร</t>
  </si>
  <si>
    <t>กลิ่นสุบรรณ</t>
  </si>
  <si>
    <t>เกร็ดมณี</t>
  </si>
  <si>
    <t>ธีระโชติ</t>
  </si>
  <si>
    <t>บญครอบ</t>
  </si>
  <si>
    <t>เอกภพ</t>
  </si>
  <si>
    <t>วงศ์สกล</t>
  </si>
  <si>
    <t>นภสินธุ์</t>
  </si>
  <si>
    <t>เจริญรส</t>
  </si>
  <si>
    <t>ณวรา</t>
  </si>
  <si>
    <t>ท้าวใคร</t>
  </si>
  <si>
    <t>ภูชิช</t>
  </si>
  <si>
    <t>สุดดี</t>
  </si>
  <si>
    <t>สุริยะ</t>
  </si>
  <si>
    <t>กิตติธัช</t>
  </si>
  <si>
    <t>จันทรเสนา</t>
  </si>
  <si>
    <t>รุ่งรัศมี</t>
  </si>
  <si>
    <t>หินอ่อน</t>
  </si>
  <si>
    <t>สีหาราช</t>
  </si>
  <si>
    <t>นาคช้างแดง</t>
  </si>
  <si>
    <t>โชติจำรัส</t>
  </si>
  <si>
    <t>วิชนา</t>
  </si>
  <si>
    <t>ภัควิภา</t>
  </si>
  <si>
    <t>จันทะเมนชัย</t>
  </si>
  <si>
    <t>หยาดพิรุญ</t>
  </si>
  <si>
    <t>อุ่นแก้ว</t>
  </si>
  <si>
    <t>20760</t>
  </si>
  <si>
    <t>21061</t>
  </si>
  <si>
    <t>21064</t>
  </si>
  <si>
    <t>21067</t>
  </si>
  <si>
    <t>21074</t>
  </si>
  <si>
    <t>21083</t>
  </si>
  <si>
    <t>21111</t>
  </si>
  <si>
    <t>21122</t>
  </si>
  <si>
    <t>21130</t>
  </si>
  <si>
    <t>21136</t>
  </si>
  <si>
    <t>21139</t>
  </si>
  <si>
    <t>21140</t>
  </si>
  <si>
    <t>21142</t>
  </si>
  <si>
    <t>21143</t>
  </si>
  <si>
    <t>21161</t>
  </si>
  <si>
    <t>21165</t>
  </si>
  <si>
    <t>21170</t>
  </si>
  <si>
    <t>21175</t>
  </si>
  <si>
    <t>21187</t>
  </si>
  <si>
    <t>21237</t>
  </si>
  <si>
    <t>21247</t>
  </si>
  <si>
    <t>21262</t>
  </si>
  <si>
    <t>21263</t>
  </si>
  <si>
    <t>21277</t>
  </si>
  <si>
    <t>21294</t>
  </si>
  <si>
    <t>21302</t>
  </si>
  <si>
    <t>21760</t>
  </si>
  <si>
    <t>22784</t>
  </si>
  <si>
    <t>22785</t>
  </si>
  <si>
    <t>22786</t>
  </si>
  <si>
    <t>20974</t>
  </si>
  <si>
    <t>20979</t>
  </si>
  <si>
    <t>21023</t>
  </si>
  <si>
    <t>21066</t>
  </si>
  <si>
    <t>21077</t>
  </si>
  <si>
    <t>21088</t>
  </si>
  <si>
    <t>21171</t>
  </si>
  <si>
    <t>21172</t>
  </si>
  <si>
    <t>21177</t>
  </si>
  <si>
    <t>21215</t>
  </si>
  <si>
    <t>21220</t>
  </si>
  <si>
    <t>21233</t>
  </si>
  <si>
    <t>21239</t>
  </si>
  <si>
    <t>21241</t>
  </si>
  <si>
    <t>21246</t>
  </si>
  <si>
    <t>21248</t>
  </si>
  <si>
    <t>21249</t>
  </si>
  <si>
    <t>21252</t>
  </si>
  <si>
    <t>21253</t>
  </si>
  <si>
    <t>21257</t>
  </si>
  <si>
    <t>21267</t>
  </si>
  <si>
    <t>21299</t>
  </si>
  <si>
    <t>21305</t>
  </si>
  <si>
    <t>22787</t>
  </si>
  <si>
    <t>22789</t>
  </si>
  <si>
    <t>22790</t>
  </si>
  <si>
    <t>22792</t>
  </si>
  <si>
    <t>เชาว์พร้อม</t>
  </si>
  <si>
    <t>ศิริฟอง</t>
  </si>
  <si>
    <t>จันทร์อ่อน</t>
  </si>
  <si>
    <t>โสภณวิชญ์</t>
  </si>
  <si>
    <t>อินธิเสน</t>
  </si>
  <si>
    <t>เสนาไชย</t>
  </si>
  <si>
    <t>ก้อนกงไกว</t>
  </si>
  <si>
    <t>การัณยภาส</t>
  </si>
  <si>
    <t>สังคาน</t>
  </si>
  <si>
    <t>นรบดี</t>
  </si>
  <si>
    <t>เติมสุข</t>
  </si>
  <si>
    <t>พีระศักดิ์</t>
  </si>
  <si>
    <t>กุมแก้ว</t>
  </si>
  <si>
    <t>ยุวรินดา</t>
  </si>
  <si>
    <t>ศุวัฒน์ชัย</t>
  </si>
  <si>
    <t>เกษมสานต์</t>
  </si>
  <si>
    <t>ไม่โศก</t>
  </si>
  <si>
    <t>มัลลิการ์</t>
  </si>
  <si>
    <t>ปิระนัน</t>
  </si>
  <si>
    <t>สงดำ</t>
  </si>
  <si>
    <t>พุฒิธร</t>
  </si>
  <si>
    <t>อุ่นวิเศษ</t>
  </si>
  <si>
    <t>นนท์คำวงศ์</t>
  </si>
  <si>
    <t>ประกอบสุข</t>
  </si>
  <si>
    <t>วรายุทธ</t>
  </si>
  <si>
    <t>ไขประภาย</t>
  </si>
  <si>
    <t>เอกบดินทร์</t>
  </si>
  <si>
    <t>กุลวงษ์</t>
  </si>
  <si>
    <t>ทองชื่นจิตร</t>
  </si>
  <si>
    <t>20576</t>
  </si>
  <si>
    <t>20585</t>
  </si>
  <si>
    <t>20596</t>
  </si>
  <si>
    <t>20616</t>
  </si>
  <si>
    <t>20617</t>
  </si>
  <si>
    <t>20619</t>
  </si>
  <si>
    <t>20620</t>
  </si>
  <si>
    <t>20625</t>
  </si>
  <si>
    <t>20626</t>
  </si>
  <si>
    <t>20646</t>
  </si>
  <si>
    <t>20647</t>
  </si>
  <si>
    <t>20839</t>
  </si>
  <si>
    <t>20859</t>
  </si>
  <si>
    <t>22163</t>
  </si>
  <si>
    <t>22164</t>
  </si>
  <si>
    <t>22167</t>
  </si>
  <si>
    <t>22168</t>
  </si>
  <si>
    <t>22170</t>
  </si>
  <si>
    <t>มหาวงค์</t>
  </si>
  <si>
    <t>ภูพรมมา</t>
  </si>
  <si>
    <t>สุขภูวงศ์</t>
  </si>
  <si>
    <t>นันทกร</t>
  </si>
  <si>
    <t>ณัฐชพร</t>
  </si>
  <si>
    <t>นนสะเกตุ</t>
  </si>
  <si>
    <t>ปานระพี</t>
  </si>
  <si>
    <t>ศรีแสน</t>
  </si>
  <si>
    <t>ไตรธิเลน</t>
  </si>
  <si>
    <t>อุทัย</t>
  </si>
  <si>
    <t>อริยา</t>
  </si>
  <si>
    <t>นนท์สะเกตุ</t>
  </si>
  <si>
    <t>จิตรตา</t>
  </si>
  <si>
    <t>ลาวงศ์เกิด</t>
  </si>
  <si>
    <t>พิมล</t>
  </si>
  <si>
    <t>วัชระ</t>
  </si>
  <si>
    <t>วงศ์งาม</t>
  </si>
  <si>
    <t>อริษา</t>
  </si>
  <si>
    <t>ใครบุตร</t>
  </si>
  <si>
    <t>ณีรภัทร</t>
  </si>
  <si>
    <t>ละเลิง</t>
  </si>
  <si>
    <t>พลขาว</t>
  </si>
  <si>
    <t>20570</t>
  </si>
  <si>
    <t>20577</t>
  </si>
  <si>
    <t>20583</t>
  </si>
  <si>
    <t>20590</t>
  </si>
  <si>
    <t>20592</t>
  </si>
  <si>
    <t>20593</t>
  </si>
  <si>
    <t>20637</t>
  </si>
  <si>
    <t>20641</t>
  </si>
  <si>
    <t>20644</t>
  </si>
  <si>
    <t>20651</t>
  </si>
  <si>
    <t>20657</t>
  </si>
  <si>
    <t>20660</t>
  </si>
  <si>
    <t>20698</t>
  </si>
  <si>
    <t>20700</t>
  </si>
  <si>
    <t>20711</t>
  </si>
  <si>
    <t>20766</t>
  </si>
  <si>
    <t>20773</t>
  </si>
  <si>
    <t>20780</t>
  </si>
  <si>
    <t>20789</t>
  </si>
  <si>
    <t>20792</t>
  </si>
  <si>
    <t>20793</t>
  </si>
  <si>
    <t>20812</t>
  </si>
  <si>
    <t>20863</t>
  </si>
  <si>
    <t>20963</t>
  </si>
  <si>
    <t>22175</t>
  </si>
  <si>
    <t>22176</t>
  </si>
  <si>
    <t>22178</t>
  </si>
  <si>
    <t>22179</t>
  </si>
  <si>
    <t>22180</t>
  </si>
  <si>
    <t>22181</t>
  </si>
  <si>
    <t>22183</t>
  </si>
  <si>
    <t>22257</t>
  </si>
  <si>
    <t>ฉัตรชนก</t>
  </si>
  <si>
    <t>ใยสิงสอน</t>
  </si>
  <si>
    <t>สุตาภัญ</t>
  </si>
  <si>
    <t>มีทองเหลา</t>
  </si>
  <si>
    <t>อรนุช</t>
  </si>
  <si>
    <t>อรินดา</t>
  </si>
  <si>
    <t>อ่อนชื่นชม</t>
  </si>
  <si>
    <t>วุฒิศักดิ์</t>
  </si>
  <si>
    <t>นภัสร</t>
  </si>
  <si>
    <t>อุปชิต</t>
  </si>
  <si>
    <t>เห็มบุรุษ</t>
  </si>
  <si>
    <t>สศิกานต์</t>
  </si>
  <si>
    <t>ซ้ายสุพรรณ</t>
  </si>
  <si>
    <t>อรจิตตรา</t>
  </si>
  <si>
    <t>อภิเดช</t>
  </si>
  <si>
    <t>นวลตา</t>
  </si>
  <si>
    <t>ภัคคินีย์</t>
  </si>
  <si>
    <t>สุทธิวาลย์สวัสดิ์</t>
  </si>
  <si>
    <t>ทิพรัตน์</t>
  </si>
  <si>
    <t>จันทร์มล</t>
  </si>
  <si>
    <t>ชนินธร</t>
  </si>
  <si>
    <t>สุริยันต์</t>
  </si>
  <si>
    <t>พุฒิพงษ์</t>
  </si>
  <si>
    <t>สรวิชญ์</t>
  </si>
  <si>
    <t>คำทอง</t>
  </si>
  <si>
    <t>อธิป</t>
  </si>
  <si>
    <t>บุตรแสนคม</t>
  </si>
  <si>
    <t>ภูริ</t>
  </si>
  <si>
    <t>ลาดมุณี</t>
  </si>
  <si>
    <t>กุลย์นัทดา</t>
  </si>
  <si>
    <t>ปุณยภา</t>
  </si>
  <si>
    <t>ปุมสันเทียะ</t>
  </si>
  <si>
    <t>จิณพรต</t>
  </si>
  <si>
    <t>สุระชัย</t>
  </si>
  <si>
    <t>ลัทธวรรณ</t>
  </si>
  <si>
    <t>โจนลายดา</t>
  </si>
  <si>
    <t>นันทะสุธา</t>
  </si>
  <si>
    <t>จันทิภา</t>
  </si>
  <si>
    <t>ศิวนาถ</t>
  </si>
  <si>
    <t>อินทสิทธิ์</t>
  </si>
  <si>
    <t>ขันหวาน</t>
  </si>
  <si>
    <t>เอกนุตตรีย์</t>
  </si>
  <si>
    <t>ปัญญาวัน</t>
  </si>
  <si>
    <t>ณฐพรรณ</t>
  </si>
  <si>
    <t>ชิสาพัชร์</t>
  </si>
  <si>
    <t>แสนทม</t>
  </si>
  <si>
    <t>สุภัสตรา</t>
  </si>
  <si>
    <t>พีรกานต์</t>
  </si>
  <si>
    <t>ปัญญาฤทธิ์</t>
  </si>
  <si>
    <t>ทิฆัมพร</t>
  </si>
  <si>
    <t>บัวระบัด</t>
  </si>
  <si>
    <t>ศรีบุญแปลง</t>
  </si>
  <si>
    <t>เหล่าวิหาร</t>
  </si>
  <si>
    <t>พีรสิชฌ์</t>
  </si>
  <si>
    <t>ตะปัดชุม</t>
  </si>
  <si>
    <t>พิพัฒน์พงศ์</t>
  </si>
  <si>
    <t>กลางโคตร</t>
  </si>
  <si>
    <t>วรธีรธาร</t>
  </si>
  <si>
    <t>จีรวัฒน์</t>
  </si>
  <si>
    <t>มาตรมงคล</t>
  </si>
  <si>
    <t>จารุมน</t>
  </si>
  <si>
    <t>วจนะศิริ</t>
  </si>
  <si>
    <t>กิมาลี</t>
  </si>
  <si>
    <t>มัทนา</t>
  </si>
  <si>
    <t>ดนิตา</t>
  </si>
  <si>
    <t>ผไทมาส</t>
  </si>
  <si>
    <t>คำวรรณ</t>
  </si>
  <si>
    <t>กริยาภา</t>
  </si>
  <si>
    <t>ชีวตานนท์</t>
  </si>
  <si>
    <t>วัชรพงค์</t>
  </si>
  <si>
    <t>หาแก่น</t>
  </si>
  <si>
    <t>แสนพันธ์</t>
  </si>
  <si>
    <t>เบื้องบน</t>
  </si>
  <si>
    <t>20580</t>
  </si>
  <si>
    <t>20586</t>
  </si>
  <si>
    <t>20594</t>
  </si>
  <si>
    <t>20612</t>
  </si>
  <si>
    <t>20613</t>
  </si>
  <si>
    <t>20628</t>
  </si>
  <si>
    <t>20652</t>
  </si>
  <si>
    <t>20658</t>
  </si>
  <si>
    <t>20659</t>
  </si>
  <si>
    <t>20661</t>
  </si>
  <si>
    <t>20669</t>
  </si>
  <si>
    <t>20680</t>
  </si>
  <si>
    <t>20705</t>
  </si>
  <si>
    <t>20775</t>
  </si>
  <si>
    <t>20893</t>
  </si>
  <si>
    <t>21763</t>
  </si>
  <si>
    <t>21782</t>
  </si>
  <si>
    <t>22184</t>
  </si>
  <si>
    <t>22185</t>
  </si>
  <si>
    <t>22186</t>
  </si>
  <si>
    <t>22187</t>
  </si>
  <si>
    <t>22189</t>
  </si>
  <si>
    <t>22190</t>
  </si>
  <si>
    <t>22191</t>
  </si>
  <si>
    <t>22192</t>
  </si>
  <si>
    <t>22194</t>
  </si>
  <si>
    <t>22195</t>
  </si>
  <si>
    <t>22197</t>
  </si>
  <si>
    <t>22198</t>
  </si>
  <si>
    <t>22287</t>
  </si>
  <si>
    <t>22666</t>
  </si>
  <si>
    <t>22801</t>
  </si>
  <si>
    <t>20582</t>
  </si>
  <si>
    <t>20587</t>
  </si>
  <si>
    <t>20588</t>
  </si>
  <si>
    <t>20591</t>
  </si>
  <si>
    <t>20604</t>
  </si>
  <si>
    <t>20666</t>
  </si>
  <si>
    <t>20670</t>
  </si>
  <si>
    <t>20672</t>
  </si>
  <si>
    <t>20679</t>
  </si>
  <si>
    <t>20682</t>
  </si>
  <si>
    <t>20684</t>
  </si>
  <si>
    <t>20685</t>
  </si>
  <si>
    <t>20699</t>
  </si>
  <si>
    <t>20764</t>
  </si>
  <si>
    <t>20769</t>
  </si>
  <si>
    <t>20799</t>
  </si>
  <si>
    <t>20821</t>
  </si>
  <si>
    <t>20827</t>
  </si>
  <si>
    <t>20837</t>
  </si>
  <si>
    <t>20867</t>
  </si>
  <si>
    <t>22199</t>
  </si>
  <si>
    <t>22200</t>
  </si>
  <si>
    <t>22201</t>
  </si>
  <si>
    <t>22202</t>
  </si>
  <si>
    <t>22204</t>
  </si>
  <si>
    <t>22206</t>
  </si>
  <si>
    <t>22207</t>
  </si>
  <si>
    <t>22208</t>
  </si>
  <si>
    <t>22211</t>
  </si>
  <si>
    <t>22212</t>
  </si>
  <si>
    <t>คำคนซื่อ</t>
  </si>
  <si>
    <t>สิริประภา</t>
  </si>
  <si>
    <t>อินทร์พิมพ์</t>
  </si>
  <si>
    <t>อนันต์ธินี</t>
  </si>
  <si>
    <t>โคตรแสนลี</t>
  </si>
  <si>
    <t>ประทุม</t>
  </si>
  <si>
    <t>พีรเดช</t>
  </si>
  <si>
    <t>เพชรเอก</t>
  </si>
  <si>
    <t>สมเพชร</t>
  </si>
  <si>
    <t>เวียงสิมา</t>
  </si>
  <si>
    <t>นวพร</t>
  </si>
  <si>
    <t>สมรฤทธิ์</t>
  </si>
  <si>
    <t>รัศนีกร</t>
  </si>
  <si>
    <t>เมืองแสน</t>
  </si>
  <si>
    <t>สิปปกร</t>
  </si>
  <si>
    <t>ชาปากดี</t>
  </si>
  <si>
    <t>กัญณิกา</t>
  </si>
  <si>
    <t>พลกราง</t>
  </si>
  <si>
    <t>มุเขวา</t>
  </si>
  <si>
    <t>กิตติ์รวี</t>
  </si>
  <si>
    <t>พลศรี</t>
  </si>
  <si>
    <t>อรัญโชติ</t>
  </si>
  <si>
    <t>ธีรภาพ</t>
  </si>
  <si>
    <t>เวชกามา</t>
  </si>
  <si>
    <t>ขาวทองบริสุทธิ์</t>
  </si>
  <si>
    <t>ปิยมน</t>
  </si>
  <si>
    <t>อ.ท.ชม</t>
  </si>
  <si>
    <t>ประภาพร</t>
  </si>
  <si>
    <t>กุลทอง</t>
  </si>
  <si>
    <t>แสงวงค์</t>
  </si>
  <si>
    <t>แสงอ่อน</t>
  </si>
  <si>
    <t>วิเชียร</t>
  </si>
  <si>
    <t>ก้านสันเทียะ</t>
  </si>
  <si>
    <t>เจ๊ะวงศ์</t>
  </si>
  <si>
    <t>พันวุฒิ</t>
  </si>
  <si>
    <t>แสงสิงแก้ว</t>
  </si>
  <si>
    <t>ชาตรี</t>
  </si>
  <si>
    <t>ธารสว่าง</t>
  </si>
  <si>
    <t>นวพล</t>
  </si>
  <si>
    <t>กาละพันธ์</t>
  </si>
  <si>
    <t>พุทธินันท์</t>
  </si>
  <si>
    <t>ล่ำสัน</t>
  </si>
  <si>
    <t>ศิวพงศ์</t>
  </si>
  <si>
    <t>ไกรยะสา</t>
  </si>
  <si>
    <t>สุภัสสร</t>
  </si>
  <si>
    <t>ยุทธศักดิ์</t>
  </si>
  <si>
    <t>ชัชพล</t>
  </si>
  <si>
    <t>ธิติสุดารัตน์</t>
  </si>
  <si>
    <t>อ่อนเภา</t>
  </si>
  <si>
    <t>ศุภเชษฐ์</t>
  </si>
  <si>
    <t>พรมลี</t>
  </si>
  <si>
    <t>ณัฏฐกิตติคุณ</t>
  </si>
  <si>
    <t>รติกร</t>
  </si>
  <si>
    <t>ธีระวงค์</t>
  </si>
  <si>
    <t>ไชยวิเศษ</t>
  </si>
  <si>
    <t>นันทพงศ์</t>
  </si>
  <si>
    <t>ราชรามทอง</t>
  </si>
  <si>
    <t>20561</t>
  </si>
  <si>
    <t>20562</t>
  </si>
  <si>
    <t>20563</t>
  </si>
  <si>
    <t>20565</t>
  </si>
  <si>
    <t>20566</t>
  </si>
  <si>
    <t>20567</t>
  </si>
  <si>
    <t>20572</t>
  </si>
  <si>
    <t>20662</t>
  </si>
  <si>
    <t>20665</t>
  </si>
  <si>
    <t>20667</t>
  </si>
  <si>
    <t>20671</t>
  </si>
  <si>
    <t>20675</t>
  </si>
  <si>
    <t>20677</t>
  </si>
  <si>
    <t>20689</t>
  </si>
  <si>
    <t>20706</t>
  </si>
  <si>
    <t>20795</t>
  </si>
  <si>
    <t>20820</t>
  </si>
  <si>
    <t>20823</t>
  </si>
  <si>
    <t>20843</t>
  </si>
  <si>
    <t>20874</t>
  </si>
  <si>
    <t>22213</t>
  </si>
  <si>
    <t>22215</t>
  </si>
  <si>
    <t>22267</t>
  </si>
  <si>
    <t>20568</t>
  </si>
  <si>
    <t>20589</t>
  </si>
  <si>
    <t>20603</t>
  </si>
  <si>
    <t>20610</t>
  </si>
  <si>
    <t>20635</t>
  </si>
  <si>
    <t>20638</t>
  </si>
  <si>
    <t>20650</t>
  </si>
  <si>
    <t>20714</t>
  </si>
  <si>
    <t>20720</t>
  </si>
  <si>
    <t>20723</t>
  </si>
  <si>
    <t>20725</t>
  </si>
  <si>
    <t>20731</t>
  </si>
  <si>
    <t>20732</t>
  </si>
  <si>
    <t>20735</t>
  </si>
  <si>
    <t>20737</t>
  </si>
  <si>
    <t>20738</t>
  </si>
  <si>
    <t>20740</t>
  </si>
  <si>
    <t>20776</t>
  </si>
  <si>
    <t>20785</t>
  </si>
  <si>
    <t>20807</t>
  </si>
  <si>
    <t>20816</t>
  </si>
  <si>
    <t>20830</t>
  </si>
  <si>
    <t>20832</t>
  </si>
  <si>
    <t>20845</t>
  </si>
  <si>
    <t>20849</t>
  </si>
  <si>
    <t>20852</t>
  </si>
  <si>
    <t>20856</t>
  </si>
  <si>
    <t>21765</t>
  </si>
  <si>
    <t>21777</t>
  </si>
  <si>
    <t>22218</t>
  </si>
  <si>
    <t>22220</t>
  </si>
  <si>
    <t>22222</t>
  </si>
  <si>
    <t>22224</t>
  </si>
  <si>
    <t>22269</t>
  </si>
  <si>
    <t>22270</t>
  </si>
  <si>
    <t>22299</t>
  </si>
  <si>
    <t>22301</t>
  </si>
  <si>
    <t>22304</t>
  </si>
  <si>
    <t>22802</t>
  </si>
  <si>
    <t>อานัด</t>
  </si>
  <si>
    <t>เพ็ชรฤทธิ์</t>
  </si>
  <si>
    <t>บูคะธรรม</t>
  </si>
  <si>
    <t>พศิน</t>
  </si>
  <si>
    <t>ภานุพล</t>
  </si>
  <si>
    <t>จาเพียราช</t>
  </si>
  <si>
    <t>ปาพรม</t>
  </si>
  <si>
    <t>วันวิษา</t>
  </si>
  <si>
    <t>วารี</t>
  </si>
  <si>
    <t>คำเกาะ</t>
  </si>
  <si>
    <t>ศิริมาศ</t>
  </si>
  <si>
    <t>ใยสิงห์สอน</t>
  </si>
  <si>
    <t>แสงวงศ์</t>
  </si>
  <si>
    <t>อัคเสริญ</t>
  </si>
  <si>
    <t>ปรวรรตน์</t>
  </si>
  <si>
    <t>สกุลกาญจน์</t>
  </si>
  <si>
    <t>สิงห์สุพรรณ</t>
  </si>
  <si>
    <t>ขจรยศพล</t>
  </si>
  <si>
    <t>ศิลปษา</t>
  </si>
  <si>
    <t>ศิวัฒน์</t>
  </si>
  <si>
    <t>ชยุตพงศ์</t>
  </si>
  <si>
    <t>หาญจำปา</t>
  </si>
  <si>
    <t>พรภิมล</t>
  </si>
  <si>
    <t>พองพรหม</t>
  </si>
  <si>
    <t>กรีวงษ์จรัส</t>
  </si>
  <si>
    <t>ลุนศรีเทียน</t>
  </si>
  <si>
    <t>พลฤทธิ์</t>
  </si>
  <si>
    <t>บุญจันทร์</t>
  </si>
  <si>
    <t>สิงห์หล้า</t>
  </si>
  <si>
    <t>วริญญา</t>
  </si>
  <si>
    <t>อาทิตา</t>
  </si>
  <si>
    <t>ศรีคำไพ</t>
  </si>
  <si>
    <t>ซวร์ดสุเทพ</t>
  </si>
  <si>
    <t>บ๊อตตินคา</t>
  </si>
  <si>
    <t>กีระดา</t>
  </si>
  <si>
    <t>นิลเขต</t>
  </si>
  <si>
    <t>ชาญอาวุธ</t>
  </si>
  <si>
    <t>มยุรินทร์</t>
  </si>
  <si>
    <t>20609</t>
  </si>
  <si>
    <t>20618</t>
  </si>
  <si>
    <t>20622</t>
  </si>
  <si>
    <t>20630</t>
  </si>
  <si>
    <t>20703</t>
  </si>
  <si>
    <t>20712</t>
  </si>
  <si>
    <t>20716</t>
  </si>
  <si>
    <t>20717</t>
  </si>
  <si>
    <t>20747</t>
  </si>
  <si>
    <t>20767</t>
  </si>
  <si>
    <t>20770</t>
  </si>
  <si>
    <t>20771</t>
  </si>
  <si>
    <t>20772</t>
  </si>
  <si>
    <t>22225</t>
  </si>
  <si>
    <t>22227</t>
  </si>
  <si>
    <t>22230</t>
  </si>
  <si>
    <t>22235</t>
  </si>
  <si>
    <t>22236</t>
  </si>
  <si>
    <t>22271</t>
  </si>
  <si>
    <t>22300</t>
  </si>
  <si>
    <t>จิรัชธิดา</t>
  </si>
  <si>
    <t>ธุระกิจ</t>
  </si>
  <si>
    <t>นาคเอก</t>
  </si>
  <si>
    <t>ศิริกานต์</t>
  </si>
  <si>
    <t>มูลพลงาม</t>
  </si>
  <si>
    <t>ชาริสา</t>
  </si>
  <si>
    <t>ฤทธิ์ศรีบุญ</t>
  </si>
  <si>
    <t>เชื่อมชุมพล</t>
  </si>
  <si>
    <t>บุญยก</t>
  </si>
  <si>
    <t>สุนิตรา</t>
  </si>
  <si>
    <t>อุตมูล</t>
  </si>
  <si>
    <t>นัทริกา</t>
  </si>
  <si>
    <t>วรนิตย์</t>
  </si>
  <si>
    <t>พรนิภา</t>
  </si>
  <si>
    <t>ตอนสุข</t>
  </si>
  <si>
    <t>พรรณทิพา</t>
  </si>
  <si>
    <t>พิมประภา</t>
  </si>
  <si>
    <t>อาจแสน</t>
  </si>
  <si>
    <t>จิระประภา</t>
  </si>
  <si>
    <t>ยีวะศรี</t>
  </si>
  <si>
    <t>พรนภัส</t>
  </si>
  <si>
    <t>ฐิติยา</t>
  </si>
  <si>
    <t>เสนพงค์</t>
  </si>
  <si>
    <t>วรินรำไพ</t>
  </si>
  <si>
    <t>มัฆมาน</t>
  </si>
  <si>
    <t>ปรวิทย์</t>
  </si>
  <si>
    <t>ทองสา</t>
  </si>
  <si>
    <t>รพีพร</t>
  </si>
  <si>
    <t>กุลสุข</t>
  </si>
  <si>
    <t>นนณัฐชกร</t>
  </si>
  <si>
    <t>นูขุนทศ</t>
  </si>
  <si>
    <t>20438</t>
  </si>
  <si>
    <t>20450</t>
  </si>
  <si>
    <t>20691</t>
  </si>
  <si>
    <t>20695</t>
  </si>
  <si>
    <t>20701</t>
  </si>
  <si>
    <t>20702</t>
  </si>
  <si>
    <t>20761</t>
  </si>
  <si>
    <t>20782</t>
  </si>
  <si>
    <t>20794</t>
  </si>
  <si>
    <t>20810</t>
  </si>
  <si>
    <t>20811</t>
  </si>
  <si>
    <t>20813</t>
  </si>
  <si>
    <t>20817</t>
  </si>
  <si>
    <t>20835</t>
  </si>
  <si>
    <t>22177</t>
  </si>
  <si>
    <t>22217</t>
  </si>
  <si>
    <t>22221</t>
  </si>
  <si>
    <t>22238</t>
  </si>
  <si>
    <t>22239</t>
  </si>
  <si>
    <t>22242</t>
  </si>
  <si>
    <t>22245</t>
  </si>
  <si>
    <t>22247</t>
  </si>
  <si>
    <t>22274</t>
  </si>
  <si>
    <t>22277</t>
  </si>
  <si>
    <t>22278</t>
  </si>
  <si>
    <t>22280</t>
  </si>
  <si>
    <t>22699</t>
  </si>
  <si>
    <t>หลุ่มโสม</t>
  </si>
  <si>
    <t>กฤษดนัย</t>
  </si>
  <si>
    <t>รุ่งทิวา</t>
  </si>
  <si>
    <t>ปัญญาชัย</t>
  </si>
  <si>
    <t>อภิเทพ</t>
  </si>
  <si>
    <t>ชมภูราษฎร์</t>
  </si>
  <si>
    <t>อินธิบาล</t>
  </si>
  <si>
    <t>สุเมธ</t>
  </si>
  <si>
    <t>หัสดี</t>
  </si>
  <si>
    <t>ณรงค์ชัย</t>
  </si>
  <si>
    <t>ชารินัน</t>
  </si>
  <si>
    <t>ณัฐสรรค์</t>
  </si>
  <si>
    <t>พันธ์เหล็ก</t>
  </si>
  <si>
    <t>สีล้านมี</t>
  </si>
  <si>
    <t>สุนาลี</t>
  </si>
  <si>
    <t>นบนอบ</t>
  </si>
  <si>
    <t>โคตรจำปา</t>
  </si>
  <si>
    <t>ชยุตม์</t>
  </si>
  <si>
    <t>นาสินพร้อม</t>
  </si>
  <si>
    <t>ภัคพงษ์</t>
  </si>
  <si>
    <t>พบความชอบ</t>
  </si>
  <si>
    <t>สอนพิมพ์พ่อ</t>
  </si>
  <si>
    <t>ชลชาติ</t>
  </si>
  <si>
    <t>ดอกพรมลา</t>
  </si>
  <si>
    <t>กริชติเดช</t>
  </si>
  <si>
    <t>ประสมศรี</t>
  </si>
  <si>
    <t>สมกมล</t>
  </si>
  <si>
    <t>ธีรเจศ</t>
  </si>
  <si>
    <t>ชวนอาจ</t>
  </si>
  <si>
    <t>20383</t>
  </si>
  <si>
    <t>20569</t>
  </si>
  <si>
    <t>20605</t>
  </si>
  <si>
    <t>20606</t>
  </si>
  <si>
    <t>20615</t>
  </si>
  <si>
    <t>20632</t>
  </si>
  <si>
    <t>20634</t>
  </si>
  <si>
    <t>20643</t>
  </si>
  <si>
    <t>20648</t>
  </si>
  <si>
    <t>20655</t>
  </si>
  <si>
    <t>20683</t>
  </si>
  <si>
    <t>20707</t>
  </si>
  <si>
    <t>20708</t>
  </si>
  <si>
    <t>20715</t>
  </si>
  <si>
    <t>20718</t>
  </si>
  <si>
    <t>20742</t>
  </si>
  <si>
    <t>20743</t>
  </si>
  <si>
    <t>20744</t>
  </si>
  <si>
    <t>20745</t>
  </si>
  <si>
    <t>20746</t>
  </si>
  <si>
    <t>20749</t>
  </si>
  <si>
    <t>20750</t>
  </si>
  <si>
    <t>20755</t>
  </si>
  <si>
    <t>20777</t>
  </si>
  <si>
    <t>20800</t>
  </si>
  <si>
    <t>20801</t>
  </si>
  <si>
    <t>20802</t>
  </si>
  <si>
    <t>20803</t>
  </si>
  <si>
    <t>20809</t>
  </si>
  <si>
    <t>20829</t>
  </si>
  <si>
    <t>20844</t>
  </si>
  <si>
    <t>20846</t>
  </si>
  <si>
    <t>20848</t>
  </si>
  <si>
    <t>20850</t>
  </si>
  <si>
    <t>21762</t>
  </si>
  <si>
    <t>21792</t>
  </si>
  <si>
    <t>22237</t>
  </si>
  <si>
    <t>22273</t>
  </si>
  <si>
    <t>บูรพา</t>
  </si>
  <si>
    <t>พรพุทธคุณรักษา</t>
  </si>
  <si>
    <t>กรพิน</t>
  </si>
  <si>
    <t>เพียลาดใหล</t>
  </si>
  <si>
    <t>กรวิภา</t>
  </si>
  <si>
    <t>เรืองวงษ์</t>
  </si>
  <si>
    <t>ณัฎฐณิชา</t>
  </si>
  <si>
    <t>ขันขะ</t>
  </si>
  <si>
    <t>พงษ์ฤทธิ์</t>
  </si>
  <si>
    <t>จันทะคูณ</t>
  </si>
  <si>
    <t>สุประการ</t>
  </si>
  <si>
    <t>ชนารัตน์</t>
  </si>
  <si>
    <t>ชมชายผล</t>
  </si>
  <si>
    <t>ศศิกาญจน์</t>
  </si>
  <si>
    <t>กุณารักษ์</t>
  </si>
  <si>
    <t>การุณ</t>
  </si>
  <si>
    <t>ภูละคร</t>
  </si>
  <si>
    <t>จันทร์ส่อง</t>
  </si>
  <si>
    <t>ชโยรส</t>
  </si>
  <si>
    <t>ณัฐสุดา</t>
  </si>
  <si>
    <t>ชุ่มเย็น</t>
  </si>
  <si>
    <t>นิตยา</t>
  </si>
  <si>
    <t>ผาดีนวล</t>
  </si>
  <si>
    <t>รันศรี</t>
  </si>
  <si>
    <t>สุวนันท์</t>
  </si>
  <si>
    <t>มุ่งเอื้อมกลาง</t>
  </si>
  <si>
    <t>จักรพัฒน์</t>
  </si>
  <si>
    <t>ชัยวินิจ</t>
  </si>
  <si>
    <t>เนฐิตา</t>
  </si>
  <si>
    <t>ไชโย</t>
  </si>
  <si>
    <t>มุงธิสาร</t>
  </si>
  <si>
    <t>ศรีภา</t>
  </si>
  <si>
    <t>ยงคำสิทธิ์</t>
  </si>
  <si>
    <t>ธนชัยภิวัฒนกุล</t>
  </si>
  <si>
    <t>ศรีคราม</t>
  </si>
  <si>
    <t>จันทร์ฉาย</t>
  </si>
  <si>
    <t>แสงพรหมชะรี</t>
  </si>
  <si>
    <t>ปิยะฉัตร</t>
  </si>
  <si>
    <t>ชาวนา</t>
  </si>
  <si>
    <t>ครูที่ปรึกษา ครูจินตนา  สาระนันท์  ครูกีรติ  รัตนภาสุร</t>
  </si>
  <si>
    <t>ครูที่ปรึกษา ครูวารุณี  เอกมาตร  ครูพรสวรรค์  ชาพา</t>
  </si>
  <si>
    <t xml:space="preserve">ครูที่ปรึกษา  ครูเบญจพร  อ่อนจงไกร  ครูวินัย  พรหมโคตร </t>
  </si>
  <si>
    <t>ครูที่ปรึกษา ครูพงษ์พัฒน์  ยะพลหา  ครูญานี  ประกิ่ง</t>
  </si>
  <si>
    <t>ครูที่ปรึกษา ครูอมรวรรณ  มุลตองคะ  ครูณัฐธิยา  ลุนจักร</t>
  </si>
  <si>
    <t>ครูที่ปรึกษา ครูนิลลัดดา  สมศรีสุข   ครูศศิร์อร  ปาประโม</t>
  </si>
  <si>
    <t xml:space="preserve">ครูที่ปรึกษา ครูวรรณคนา บุญเนาว์  ครูบุบผา  ครุฑคำ	</t>
  </si>
  <si>
    <t>ครูที่ปรึกษา ครูวัลภา  กองศรีหา  ครูปณยา มณีเนตร</t>
  </si>
  <si>
    <t>ศุภสิทธิ์</t>
  </si>
  <si>
    <t>พันทพจน์</t>
  </si>
  <si>
    <t>22810</t>
  </si>
  <si>
    <t>จิรายุส</t>
  </si>
  <si>
    <t>พลพิทักษ์</t>
  </si>
  <si>
    <t>รสานนท์</t>
  </si>
  <si>
    <t>ณัฐวุธ</t>
  </si>
  <si>
    <t>ตินณภพ</t>
  </si>
  <si>
    <t>อุดมนา</t>
  </si>
  <si>
    <t>ธนาวุฒิ</t>
  </si>
  <si>
    <t>เดชป้องหา</t>
  </si>
  <si>
    <t>ธีรฉัตร</t>
  </si>
  <si>
    <t>ธีระเดช</t>
  </si>
  <si>
    <t>ส่งศรี</t>
  </si>
  <si>
    <t>ภีระพัฒน์</t>
  </si>
  <si>
    <t>อุปรี</t>
  </si>
  <si>
    <t>ไชยพันธ์</t>
  </si>
  <si>
    <t>ศิวาพร</t>
  </si>
  <si>
    <t>สหราช</t>
  </si>
  <si>
    <t>มะปัญญา</t>
  </si>
  <si>
    <t>สุรบดินทร์</t>
  </si>
  <si>
    <t>คำงาม</t>
  </si>
  <si>
    <t>ปัณณปฐมพงษ์</t>
  </si>
  <si>
    <t>อิทธิฤทธิ์</t>
  </si>
  <si>
    <t>ขวัญฤดี</t>
  </si>
  <si>
    <t>ฐิติกานต์</t>
  </si>
  <si>
    <t>ดวงกมล</t>
  </si>
  <si>
    <t>ชีวินวุฒินันท์</t>
  </si>
  <si>
    <t>ปรียานุช</t>
  </si>
  <si>
    <t>พิมพ์รพัฒน์</t>
  </si>
  <si>
    <t>รราพัชร์</t>
  </si>
  <si>
    <t>ปัญนิน</t>
  </si>
  <si>
    <t>วชิราพร</t>
  </si>
  <si>
    <t>วิรัลพัชร</t>
  </si>
  <si>
    <t>บุตตะโยธี</t>
  </si>
  <si>
    <t>สุพัฒตรา</t>
  </si>
  <si>
    <t>สุภาภรณ์</t>
  </si>
  <si>
    <t>อริษรา</t>
  </si>
  <si>
    <t>พรหมเสนา</t>
  </si>
  <si>
    <t>สุพิชญา</t>
  </si>
  <si>
    <t>รอดภัย</t>
  </si>
  <si>
    <t>โชติประเดิม</t>
  </si>
  <si>
    <t>22811</t>
  </si>
  <si>
    <t xml:space="preserve">ครูที่ปรึกษา ครูนันทิดา  ติรโรจน์     ครูอภิวัฒน์  นันอุดร  </t>
  </si>
  <si>
    <t xml:space="preserve">ครูที่ปรึกษา ครูศิริธร  อ่างแก้ว   ครูพรนิภา  ไชยโคตร      </t>
  </si>
  <si>
    <t xml:space="preserve">ครูที่ปรึกษา ครูนวลจันทร์  ปะกิระคัง  ครูอนันต์  ซ้ายสุพรรณ	</t>
  </si>
  <si>
    <t xml:space="preserve">ครูที่ปรึกษา ครูกนกภรณ์  แก้วมะ    ครูบุญยตรี  สมนา </t>
  </si>
  <si>
    <t xml:space="preserve">ครูที่ปรึกษา ครูสมศิริ  วงษ์สุวรรณ  ครูเกศินี  ศรีพลไกร	</t>
  </si>
  <si>
    <t xml:space="preserve">ครูที่ปรึกษา ครูสัญชัย  คำสงค์   ครูรัตติยากร  สารีคำ </t>
  </si>
  <si>
    <t>จำนวนนักเรียนรวม</t>
  </si>
  <si>
    <t>ครูที่ปรึกษา  ครูชานุ  สิงหกันต์  ครูพีรพัฒน์ แสนนาม</t>
  </si>
  <si>
    <t xml:space="preserve">ครูที่ปรึกษา ครูวิภาภรณ์  ณีรัตน์ชัย  ครูวราภรณ์  วรพันธุ์ </t>
  </si>
  <si>
    <t>ครูที่ปรึกษา ครูกมลรัตน์  เทพิน  ครูปวีณา  บุญเกิด</t>
  </si>
  <si>
    <t>ครูที่ปรึกษา ครูรัศมี  ศรีกระทุม  ครูพงษ์สิทธิ์  เพ็งพา</t>
  </si>
  <si>
    <t>22806</t>
  </si>
  <si>
    <t>มูลทา</t>
  </si>
  <si>
    <t xml:space="preserve">ครูที่ปรึกษา  ครูธราธิป   ศรีพันลม  ครูปรัชญ์   เหลาแก้ว   </t>
  </si>
  <si>
    <t>พรหมสาขา ณ สกลนคร</t>
  </si>
  <si>
    <t>22812</t>
  </si>
  <si>
    <t>จันทร์โสม</t>
  </si>
  <si>
    <t>20290</t>
  </si>
  <si>
    <t>ประชาธิปไตย</t>
  </si>
  <si>
    <t>20294</t>
  </si>
  <si>
    <t>สรวิศ</t>
  </si>
  <si>
    <t>20303</t>
  </si>
  <si>
    <t>20435</t>
  </si>
  <si>
    <t>ประดิพัทธ์</t>
  </si>
  <si>
    <t>โล่ห์คำ</t>
  </si>
  <si>
    <t>20444</t>
  </si>
  <si>
    <t>สิทธิโชค</t>
  </si>
  <si>
    <t>โคตรภูเขียว</t>
  </si>
  <si>
    <t>20607</t>
  </si>
  <si>
    <t>22241</t>
  </si>
  <si>
    <t>พรชัย</t>
  </si>
  <si>
    <t>คำภู</t>
  </si>
  <si>
    <t>เข้า 28/12/65</t>
  </si>
  <si>
    <t>22276</t>
  </si>
  <si>
    <t>เบญจมาส</t>
  </si>
  <si>
    <t>เทศนา</t>
  </si>
  <si>
    <t>22279</t>
  </si>
  <si>
    <t>20824</t>
  </si>
  <si>
    <t>พรกนก</t>
  </si>
  <si>
    <t>21226</t>
  </si>
  <si>
    <t>ชัยนิวัฒน์</t>
  </si>
  <si>
    <t>22774</t>
  </si>
  <si>
    <t>นนทวัฒน์</t>
  </si>
  <si>
    <t>เรืองช่อ</t>
  </si>
  <si>
    <t>20402</t>
  </si>
  <si>
    <t>ห้วยหงษ์ทอง</t>
  </si>
  <si>
    <t>20654</t>
  </si>
  <si>
    <t>กัญญนัฏฐา</t>
  </si>
  <si>
    <t>สอนสมนึก</t>
  </si>
  <si>
    <t>20838</t>
  </si>
  <si>
    <t>รณกฤต</t>
  </si>
  <si>
    <t>ศิระรุ่งเรือง</t>
  </si>
  <si>
    <t>22788</t>
  </si>
  <si>
    <t>22791</t>
  </si>
  <si>
    <t>นัฐถา</t>
  </si>
  <si>
    <t>อภัยโส</t>
  </si>
  <si>
    <t>เข้าใหม่ 170166</t>
  </si>
  <si>
    <t>ที่</t>
  </si>
  <si>
    <t>ระดับชั้น</t>
  </si>
  <si>
    <t>ม.1</t>
  </si>
  <si>
    <t>ม.2</t>
  </si>
  <si>
    <t>ม.3</t>
  </si>
  <si>
    <t>ม.4</t>
  </si>
  <si>
    <t>ม.5</t>
  </si>
  <si>
    <t>ม.6</t>
  </si>
  <si>
    <t>เพศ</t>
  </si>
  <si>
    <t>พีระภัทร</t>
  </si>
  <si>
    <t xml:space="preserve">ครูที่ปรึกษา  ครูลักขณา  ศรีมามาศ   ครูประภัสศร  หร่องบุตรศรี  </t>
  </si>
  <si>
    <t>รายชื่อนักเรียนชั้น ม.2/1  (กลุ่ม ห้องเรียนพิเศษ) ปีการศึกษา 2566</t>
  </si>
  <si>
    <t>รายชื่อนักเรียนชั้น ม.2/2   ปีการศึกษา 2566</t>
  </si>
  <si>
    <t>รายชื่อนักเรียนชั้น ม.2/3   ปีการศึกษา 2566</t>
  </si>
  <si>
    <t>รายชื่อนักเรียนชั้น ม.2/4   ปีการศึกษา 2566</t>
  </si>
  <si>
    <t>รายชื่อนักเรียนชั้น ม.2/5  ปีการศึกษา 2566</t>
  </si>
  <si>
    <t>รายชื่อนักเรียนชั้น ม.2/6  ปีการศึกษา 2566</t>
  </si>
  <si>
    <t xml:space="preserve">ครูที่ปรึกษา ครูไพรัตน์  ดงบัง  </t>
  </si>
  <si>
    <t xml:space="preserve">ครูที่ปรึกษา ครูขจรศักดิ์  ฝ่ายลี  </t>
  </si>
  <si>
    <t>รายชื่อนักเรียนชั้น ม.2/7  ปีการศึกษา 2566</t>
  </si>
  <si>
    <t>รายชื่อนักเรียนชั้น ม.2/8  ปีการศึกษา 2566</t>
  </si>
  <si>
    <t>รายชื่อนักเรียนชั้น ม.2/9  ปีการศึกษา 2566</t>
  </si>
  <si>
    <t>รายชื่อนักเรียนชั้น ม.2/10  ปีการศึกษา 2566</t>
  </si>
  <si>
    <t>อรรถวิทย์</t>
  </si>
  <si>
    <t>22813</t>
  </si>
  <si>
    <t>22814</t>
  </si>
  <si>
    <t>รายชื่อนักเรียนชั้น ม.3/1 (กลุ่ม ห้องเรียนพิเศษ)  ปีการศึกษา 2566</t>
  </si>
  <si>
    <t>รายชื่อนักเรียนชั้น ม.3/2   ปีการศึกษา 2566</t>
  </si>
  <si>
    <t>รายชื่อนักเรียนชั้น ม.3/3  ปีการศึกษา 2566</t>
  </si>
  <si>
    <t>รายชื่อนักเรียนชั้น ม.3/4   ปีการศึกษา 2566</t>
  </si>
  <si>
    <t>รายชื่อนักเรียนชั้น ม.3/5  ปีการศึกษา 2566</t>
  </si>
  <si>
    <t>รายชื่อนักเรียนชั้น ม.3/6   ปีการศึกษา 2566</t>
  </si>
  <si>
    <t>รายชื่อนักเรียนชั้น ม.3/7   ปีการศึกษา 2566</t>
  </si>
  <si>
    <t>ครูที่ปรึกษา ครูรัญชน์ชยารัตน์  เครือหมื่น</t>
  </si>
  <si>
    <t>รายชื่อนักเรียนชั้น ม.3/8   ปีการศึกษา 2566</t>
  </si>
  <si>
    <t>รายชื่อนักเรียนชั้น ม.3/9   ปีการศึกษา 2566</t>
  </si>
  <si>
    <t>รายชื่อนักเรียนชั้น ม.3/10   ปีการศึกษา 2566</t>
  </si>
  <si>
    <t>นันทกาต์</t>
  </si>
  <si>
    <t>เชื้อดวงผูย</t>
  </si>
  <si>
    <t>คุณระวงค์</t>
  </si>
  <si>
    <t>สถิตินักเรียนโรงเรียนสกลนครพัฒนศึกษา ปีการศึกษา 2566</t>
  </si>
  <si>
    <t>รายชื่อนักเรียนชั้น ม.4/SM (กลุ่ม ห้องเรียนพิเศษ)   ปีการศึกษา 2566</t>
  </si>
  <si>
    <t>รายชื่อนักเรียนชั้น ม.4/1  (กลุ่ม วิทย์ - คณิต)  ปีการศึกษา 2566</t>
  </si>
  <si>
    <t>รายชื่อนักเรียนชั้น ม.4/3  (กลุ่ม วิทย์ - คณิต)   ปีการศึกษา 2566</t>
  </si>
  <si>
    <t>4/SM</t>
  </si>
  <si>
    <t>รายชื่อนักเรียนชั้น ม.4/2  (กลุ่ม วิทย์ - คณิต)   ปีการศึกษา 2566</t>
  </si>
  <si>
    <t xml:space="preserve">ครูที่ปรึกษา ครูณัฐริกา  อุปพงษ์   </t>
  </si>
  <si>
    <t xml:space="preserve">ครูที่ปรึกษา ครูวิภารัตน์  คู่คิด   ครูปัญจพร  แสนภูวา  </t>
  </si>
  <si>
    <t>รายชื่อนักเรียนชั้น ม.4/4  (กลุ่ม วิทย์ - คณิต)   ปีการศึกษา 2566</t>
  </si>
  <si>
    <t>รายชื่อนักเรียนชั้น ม.4/6  (กลุ่มอังกฤษ - สังคม) ปีการศึกษา 2566</t>
  </si>
  <si>
    <t>รายชื่อนักเรียนชั้น ม.4/5 (กลุ่ม อังกฤษ - คณิต)  ปีการศึกษา 2566</t>
  </si>
  <si>
    <t>รายชื่อนักเรียนชั้น ม.4/8 (กลุ่ม ศิลป์ - PIM) ปีการศึกษา 2566</t>
  </si>
  <si>
    <t>รายชื่อนักเรียนชั้น ม.5/1 (กลุ่ม ห้องเรียนพิเศษ)   ปีการศึกษา 2566</t>
  </si>
  <si>
    <t>รายชื่อนักเรียนชั้น ม.5/2  (กลุ่ม วิทย์ - คณิต)  ปีการศึกษา 2566</t>
  </si>
  <si>
    <t xml:space="preserve">ครูที่ปรึกษา ครูทัศวรรณ  ภูผาดแร่  </t>
  </si>
  <si>
    <t>รายชื่อนักเรียนชั้น ม.5/3  (กลุ่ม วิทย์ - คณิต)   ปีการศึกษา 2566</t>
  </si>
  <si>
    <t>รายชื่อนักเรียนชั้น ม.5/4  (กลุ่ม วิทย์ - คณิต)   ปีการศึกษา 2566</t>
  </si>
  <si>
    <t>รายชื่อนักเรียนชั้น ม.5/5  (กลุ่ม วิทย์ - คณิต)   ปีการศึกษา 2566</t>
  </si>
  <si>
    <t>รายชื่อนักเรียนชั้น ม.5/6 (กลุ่ม อังกฤษ - คณิต)  ปีการศึกษา 2566</t>
  </si>
  <si>
    <t>รายชื่อนักเรียนชั้น ม.5/7  (กลุ่มอังกฤษ - สังคม) ปีการศึกษา 2566</t>
  </si>
  <si>
    <t xml:space="preserve">ครูที่ปรึกษา ครูจิตรลดา ยุงไธสง </t>
  </si>
  <si>
    <t>รายชื่อนักเรียนชั้น ม.5/8  (กลุ่มอังกฤษ - สังคม)   ปีการศึกษา 2566</t>
  </si>
  <si>
    <t>ครูที่ปรึกษา ครูจิราวรรณ วัฒนสุระ</t>
  </si>
  <si>
    <t>รายชื่อนักเรียนชั้น ม.5/9 (กลุ่ม ศิลป์ - PIM) ปีการศึกษา 2566</t>
  </si>
  <si>
    <t>รายชื่อนักเรียนชั้น ม.5/10 (กลุ่ม ศิลป์ - พลศึกษา)   ปีการศึกษา 2566</t>
  </si>
  <si>
    <t>ครูที่ปรึกษา ครูสมชิต  เที่ยงตรง</t>
  </si>
  <si>
    <t>5/10</t>
  </si>
  <si>
    <t>ชฏาภรณ์</t>
  </si>
  <si>
    <t>ปัตพา</t>
  </si>
  <si>
    <t>นัฐชญา</t>
  </si>
  <si>
    <t>ศุกลวัฒณ์</t>
  </si>
  <si>
    <t>ศุภณัฏฐ์</t>
  </si>
  <si>
    <t>รายชื่อนักเรียนชั้น ม.6/1 (กลุ่มห้องเรียนพิเศษ) ปีการศึกษา 2566</t>
  </si>
  <si>
    <t>รายชื่อนักเรียนชั้น ม.6/2 (กลุ่มวิทย์ - คณิต)  ปีการศึกษา 2566</t>
  </si>
  <si>
    <t>รายชื่อนักเรียนชั้น ม.6/3 (กลุ่มวิทย์ - คณิต)   ปีการศึกษา 2566</t>
  </si>
  <si>
    <t>รายชื่อนักเรียนชั้น ม.6/5 (กลุ่มอังกฤษ - คณิต) ปีการศึกษา 2566</t>
  </si>
  <si>
    <t xml:space="preserve">ครูที่ปรึกษา ครูอนุวัฒน์  แก้วมะ       </t>
  </si>
  <si>
    <t>รายชื่อนักเรียนชั้น ม.6/6 (กลุ่มอังกฤษ - สังคม) ปีการศึกษา 2566</t>
  </si>
  <si>
    <t>ครูที่ปรึกษา ครูสิริลักษณ์  แว่นเรืองรอง</t>
  </si>
  <si>
    <t>รายชื่อนักเรียนชั้น ม.6/7 (กลุ่ม ศิลป์ - ภาษาจีน) ปีการศึกษา 2566</t>
  </si>
  <si>
    <t>รายชื่อนักเรียนชั้น ม.6/8 (กลุ่ม ศิลป์ - PIM) ปีการศึกษา 2566</t>
  </si>
  <si>
    <t xml:space="preserve">ครูที่ปรึกษา ครูณัฎฐมน  วงศ์วันดี </t>
  </si>
  <si>
    <t>รายชื่อนักเรียนชั้น ม.6/9 (กลุ่ม ศิลป์ - พลศึกษา) ปีการศึกษา 2566</t>
  </si>
  <si>
    <t>20560</t>
  </si>
  <si>
    <t>ทองเจริญสุข</t>
  </si>
  <si>
    <t>วงค์ไชยา</t>
  </si>
  <si>
    <t>มุลตองคะ</t>
  </si>
  <si>
    <t>ไชยนิลวรรณ</t>
  </si>
  <si>
    <t>กฤษณ์กมล</t>
  </si>
  <si>
    <t>รุ่งกิติกรณ์</t>
  </si>
  <si>
    <t>กิตติคุณ</t>
  </si>
  <si>
    <t>การุญ</t>
  </si>
  <si>
    <t>จิรายุ</t>
  </si>
  <si>
    <t>จีรพัส</t>
  </si>
  <si>
    <t>ชนะภัย</t>
  </si>
  <si>
    <t>ราชาไชย</t>
  </si>
  <si>
    <t>ชัญญานุช</t>
  </si>
  <si>
    <t>ปามี</t>
  </si>
  <si>
    <t>ชัยธัช</t>
  </si>
  <si>
    <t>ทองพรม</t>
  </si>
  <si>
    <t>ชัยศิริโชค</t>
  </si>
  <si>
    <t>ชัยวังราช</t>
  </si>
  <si>
    <t>โชติรัชต์</t>
  </si>
  <si>
    <t>สวยรูป</t>
  </si>
  <si>
    <t>ทัชชกร</t>
  </si>
  <si>
    <t>คู่กระสังข์</t>
  </si>
  <si>
    <t>ไขสีดา</t>
  </si>
  <si>
    <t>นนตะแสน</t>
  </si>
  <si>
    <t>นวัฒมน</t>
  </si>
  <si>
    <t>ตรีสุทธิ</t>
  </si>
  <si>
    <t>ปณิธาน</t>
  </si>
  <si>
    <t>ภูดอนนาง</t>
  </si>
  <si>
    <t>ปุณยวีร์</t>
  </si>
  <si>
    <t>จันทร์นามวงค์</t>
  </si>
  <si>
    <t>ภัทรปิติวัฒน์</t>
  </si>
  <si>
    <t>ฟ้าใส</t>
  </si>
  <si>
    <t>แจ้งกำพี้</t>
  </si>
  <si>
    <t>เมธัส</t>
  </si>
  <si>
    <t>เรืองเดช</t>
  </si>
  <si>
    <t>วรเมธ</t>
  </si>
  <si>
    <t>อริยชาติ</t>
  </si>
  <si>
    <t>วัฒนพัชร์</t>
  </si>
  <si>
    <t>อุตรคำ</t>
  </si>
  <si>
    <t>ศรประยุทธ</t>
  </si>
  <si>
    <t>ภูแข่งหมอก</t>
  </si>
  <si>
    <t>ศิริญญา</t>
  </si>
  <si>
    <t>สิริกัญญา</t>
  </si>
  <si>
    <t>สุธีมนต์</t>
  </si>
  <si>
    <t>อดิเทพ</t>
  </si>
  <si>
    <t>เหลาแพง</t>
  </si>
  <si>
    <t>อังศวีร์</t>
  </si>
  <si>
    <t>อรุณประเสริฐกุล</t>
  </si>
  <si>
    <t>อารดา</t>
  </si>
  <si>
    <t>กองน้ำ</t>
  </si>
  <si>
    <t>รายชื่อนักเรียนชั้น ม.1/MEP (กลุ่มห้องเรียน MEP)  ปีการศึกษา 2566</t>
  </si>
  <si>
    <t>รายชื่อนักเรียนชั้น ม.1/SM   (กลุ่ม ห้องเรียน SM) ปีการศึกษา 2566</t>
  </si>
  <si>
    <t>1/SM</t>
  </si>
  <si>
    <t>1/MEP</t>
  </si>
  <si>
    <t>เจริญนิติศิริกุล</t>
  </si>
  <si>
    <t>วังคะฮาต</t>
  </si>
  <si>
    <t>บุญบรรลุ</t>
  </si>
  <si>
    <t>กันตพัฒน์</t>
  </si>
  <si>
    <t>จิตราภัทร</t>
  </si>
  <si>
    <t>งอยกุดจิก</t>
  </si>
  <si>
    <t>ชัญญา</t>
  </si>
  <si>
    <t>ศรีสะอาด</t>
  </si>
  <si>
    <t>ณัฎฐ์</t>
  </si>
  <si>
    <t>จันทร์ทองศรี</t>
  </si>
  <si>
    <t>ณัฐพนธ์</t>
  </si>
  <si>
    <t>เตียกมลสิทธิ์</t>
  </si>
  <si>
    <t>ทีปกร</t>
  </si>
  <si>
    <t>ธนวิชญ์</t>
  </si>
  <si>
    <t>ธนัชชญา</t>
  </si>
  <si>
    <t>ธัญญารัตน์</t>
  </si>
  <si>
    <t>ส่งศรีโรจน์</t>
  </si>
  <si>
    <t>ธัญวรัตน์</t>
  </si>
  <si>
    <t>นิชาภา</t>
  </si>
  <si>
    <t>สุธนาธิวรรธ</t>
  </si>
  <si>
    <t>ปภาดา</t>
  </si>
  <si>
    <t>ฮังโยธา</t>
  </si>
  <si>
    <t>ปรมินทร์</t>
  </si>
  <si>
    <t>รัตนนิรันดร</t>
  </si>
  <si>
    <t>ปวริศว์</t>
  </si>
  <si>
    <t>ปิ่นสุวรรณ</t>
  </si>
  <si>
    <t>ปวริศา</t>
  </si>
  <si>
    <t>นาโควงค์</t>
  </si>
  <si>
    <t>ปัณณทัต</t>
  </si>
  <si>
    <t>ปิติ</t>
  </si>
  <si>
    <t>ทานาลาด</t>
  </si>
  <si>
    <t>พชรดนัย</t>
  </si>
  <si>
    <t>พรพิมล</t>
  </si>
  <si>
    <t>นิ่มอ่อน</t>
  </si>
  <si>
    <t>พีระวัฒน์</t>
  </si>
  <si>
    <t>ภัททิยา</t>
  </si>
  <si>
    <t>บรรดาตั้ง</t>
  </si>
  <si>
    <t>ภัทรกร</t>
  </si>
  <si>
    <t>ไฝทาคำ</t>
  </si>
  <si>
    <t>ภูวนาถ</t>
  </si>
  <si>
    <t>ลิสัย</t>
  </si>
  <si>
    <t>ยศกร</t>
  </si>
  <si>
    <t>จักษุจินดา</t>
  </si>
  <si>
    <t>วิชิตชัย</t>
  </si>
  <si>
    <t>ตาระบัตร</t>
  </si>
  <si>
    <t>นวลภักดิ์</t>
  </si>
  <si>
    <t>วีรภัทร</t>
  </si>
  <si>
    <t>วรรณวิจิตร</t>
  </si>
  <si>
    <t>วุฒิภัทร</t>
  </si>
  <si>
    <t>ศาสตร์ตรา</t>
  </si>
  <si>
    <t>ศรีสม</t>
  </si>
  <si>
    <t>สุภีพร</t>
  </si>
  <si>
    <t>ตุพิลา</t>
  </si>
  <si>
    <t>อานันดา</t>
  </si>
  <si>
    <t>นานาโพธิ์</t>
  </si>
  <si>
    <t>ม.1/1</t>
  </si>
  <si>
    <t>ม.1/2</t>
  </si>
  <si>
    <t>ผิวเดช</t>
  </si>
  <si>
    <t>ศรีบัวบาน</t>
  </si>
  <si>
    <t>น้อยทะรง</t>
  </si>
  <si>
    <t>กิตติกร</t>
  </si>
  <si>
    <t>อบภิรมย์</t>
  </si>
  <si>
    <t>คุณานนท์</t>
  </si>
  <si>
    <t>นุมาศ</t>
  </si>
  <si>
    <t>จักรวุฒิ</t>
  </si>
  <si>
    <t>สีดาวงษ์</t>
  </si>
  <si>
    <t>จิราสิน</t>
  </si>
  <si>
    <t>ขวัญศิริ</t>
  </si>
  <si>
    <t>เหล่าลาด</t>
  </si>
  <si>
    <t>ถนัดกิจ</t>
  </si>
  <si>
    <t>วงค์ศรีดา</t>
  </si>
  <si>
    <t>เทพสถิตย์</t>
  </si>
  <si>
    <t>ศรีคิรินทร์</t>
  </si>
  <si>
    <t>เด่นโชคประกาย</t>
  </si>
  <si>
    <t>กุละนาม</t>
  </si>
  <si>
    <t>นนธกร</t>
  </si>
  <si>
    <t>ทวีกิตติเกษม</t>
  </si>
  <si>
    <t>นภัส</t>
  </si>
  <si>
    <t>ยอจำปา</t>
  </si>
  <si>
    <t>นฤดม</t>
  </si>
  <si>
    <t>สุมนารถ</t>
  </si>
  <si>
    <t>ปกรณ์กิตติ์</t>
  </si>
  <si>
    <t>ศรีภูมิเดิม</t>
  </si>
  <si>
    <t>ปุณญาภรณ์</t>
  </si>
  <si>
    <t>ภิลัยวรรณ์</t>
  </si>
  <si>
    <t>พิมพ์นภัส</t>
  </si>
  <si>
    <t>พูลเกียรติ์</t>
  </si>
  <si>
    <t>เชษฐาเหนือ</t>
  </si>
  <si>
    <t>ภัทรกัญญา</t>
  </si>
  <si>
    <t>ภัทรมัย</t>
  </si>
  <si>
    <t>ภูมิศักดิ์</t>
  </si>
  <si>
    <t>ตรีวชรเมธากุล</t>
  </si>
  <si>
    <t>เมธานันท์</t>
  </si>
  <si>
    <t>บัวเพชร</t>
  </si>
  <si>
    <t>ยอดสวรรค์</t>
  </si>
  <si>
    <t>สอนพิมพ์</t>
  </si>
  <si>
    <t>วริยา</t>
  </si>
  <si>
    <t>ศรีจูมลาย</t>
  </si>
  <si>
    <t>วริศรา</t>
  </si>
  <si>
    <t>พึ่งพรม</t>
  </si>
  <si>
    <t>อนันตสิทธิ์</t>
  </si>
  <si>
    <t>โมระดา</t>
  </si>
  <si>
    <t>อภิชาติ</t>
  </si>
  <si>
    <t>โคสันเทียะ</t>
  </si>
  <si>
    <t>อุรัสยา</t>
  </si>
  <si>
    <t>ศรีทิพย์</t>
  </si>
  <si>
    <t>รายชื่อนักเรียนชั้น ม.1/2   ปีการศึกษา 2566</t>
  </si>
  <si>
    <t>รายชื่อนักเรียนชั้น ม.1/1   ปีการศึกษา 2566</t>
  </si>
  <si>
    <t>รายชื่อนักเรียนชั้น ม.1/3   ปีการศึกษา 2566</t>
  </si>
  <si>
    <t>รายชื่อนักเรียนชั้น ม.1/4   ปีการศึกษา 2566</t>
  </si>
  <si>
    <t>รายชื่อนักเรียนชั้น ม.1/5   ปีการศึกษา 2566</t>
  </si>
  <si>
    <t>รายชื่อนักเรียนชั้น ม.1/6  ปีการศึกษา 2566</t>
  </si>
  <si>
    <t>รายชื่อนักเรียนชั้น ม.1/7  ปีการศึกษา 2566</t>
  </si>
  <si>
    <t>รายชื่อนักเรียนชั้น ม.1/8  ปีการศึกษา 2566</t>
  </si>
  <si>
    <t>รายชื่อนักเรียนชั้น ม.1/9  ปีการศึกษา 2566</t>
  </si>
  <si>
    <t>กฤตยชญ์</t>
  </si>
  <si>
    <t>คำสาย</t>
  </si>
  <si>
    <t>จวน</t>
  </si>
  <si>
    <t>จารุวรรณ</t>
  </si>
  <si>
    <t>ไชยศร</t>
  </si>
  <si>
    <t>จิณห์วรา</t>
  </si>
  <si>
    <t>ชญตว์</t>
  </si>
  <si>
    <t>อำพร</t>
  </si>
  <si>
    <t>มูลอุ่น</t>
  </si>
  <si>
    <t>ชัชฎาภรณ์</t>
  </si>
  <si>
    <t>งิ้วพรม</t>
  </si>
  <si>
    <t>ชิษณุพงศ์</t>
  </si>
  <si>
    <t>ภูกิ่งคอย</t>
  </si>
  <si>
    <t>ลุ่มนอก</t>
  </si>
  <si>
    <t>วงค์เจริญ</t>
  </si>
  <si>
    <t>ณิชกุล</t>
  </si>
  <si>
    <t>ทักษ์ดนัย</t>
  </si>
  <si>
    <t>สินสวัสดิ์</t>
  </si>
  <si>
    <t>ทัพฟ้า</t>
  </si>
  <si>
    <t>มงคลศิริเกตุ</t>
  </si>
  <si>
    <t>ทิพเกสร</t>
  </si>
  <si>
    <t>วงศ์ตาแพง</t>
  </si>
  <si>
    <t>ปราณปริยา</t>
  </si>
  <si>
    <t>นันแพง</t>
  </si>
  <si>
    <t>ปาริฉัตร</t>
  </si>
  <si>
    <t>จันทรวงศ์</t>
  </si>
  <si>
    <t>พลภัทร</t>
  </si>
  <si>
    <t>พัชราภรณ์</t>
  </si>
  <si>
    <t>พ่อสีชา</t>
  </si>
  <si>
    <t>พีชญา</t>
  </si>
  <si>
    <t>พิลาธรรม</t>
  </si>
  <si>
    <t>ภักดิ์ภิรมย์</t>
  </si>
  <si>
    <t>ใจบุญ</t>
  </si>
  <si>
    <t>วงศ์สกลวิศิษฏ์</t>
  </si>
  <si>
    <t>จ้งจันศรี</t>
  </si>
  <si>
    <t>ภาวรัน</t>
  </si>
  <si>
    <t>เอี้ยงลักขะ</t>
  </si>
  <si>
    <t>ภาวัต</t>
  </si>
  <si>
    <t>ยุทธนา</t>
  </si>
  <si>
    <t>บำรุงรส</t>
  </si>
  <si>
    <t>ยตะโคตร</t>
  </si>
  <si>
    <t>ลาสแดง</t>
  </si>
  <si>
    <t>พันธุ์ผา</t>
  </si>
  <si>
    <t>สรัญธร</t>
  </si>
  <si>
    <t>วงค์ขวาหูม</t>
  </si>
  <si>
    <t>พิเชฐภูรี</t>
  </si>
  <si>
    <t>เสฎฐวัฒ</t>
  </si>
  <si>
    <t>แก้วบุตรดี</t>
  </si>
  <si>
    <t>อภิฤดี</t>
  </si>
  <si>
    <t>มีไกรราช</t>
  </si>
  <si>
    <t>อุมาพร</t>
  </si>
  <si>
    <t>นันติ</t>
  </si>
  <si>
    <t>ตรงดี</t>
  </si>
  <si>
    <t>เหมะธุลิน</t>
  </si>
  <si>
    <t>กันลัยพันธุ์</t>
  </si>
  <si>
    <t>กฤษณพงษ์</t>
  </si>
  <si>
    <t>แจ่มกลาง</t>
  </si>
  <si>
    <t>งามแสง</t>
  </si>
  <si>
    <t>จิราวรรณ</t>
  </si>
  <si>
    <t>กงลีมา</t>
  </si>
  <si>
    <t>ณรินทร์ทิพย์</t>
  </si>
  <si>
    <t>วงศ์บาตร</t>
  </si>
  <si>
    <t>ณัฐกาล</t>
  </si>
  <si>
    <t>แก้วคนตรง</t>
  </si>
  <si>
    <t>ณัฐพงศ์</t>
  </si>
  <si>
    <t>อ่อนมา</t>
  </si>
  <si>
    <t>สิมมา</t>
  </si>
  <si>
    <t>เทพธิดา</t>
  </si>
  <si>
    <t>ภูจอมเดือน</t>
  </si>
  <si>
    <t>ปิ่นทอง</t>
  </si>
  <si>
    <t>ขันบรรจง</t>
  </si>
  <si>
    <t>สิทธิอมร</t>
  </si>
  <si>
    <t>ธีรวิทย์</t>
  </si>
  <si>
    <t>นฤภร</t>
  </si>
  <si>
    <t>นารอด</t>
  </si>
  <si>
    <t>แฝงพงศ์</t>
  </si>
  <si>
    <t>บุรินทร์</t>
  </si>
  <si>
    <t>พิลาคง</t>
  </si>
  <si>
    <t>ปิยพันธ์</t>
  </si>
  <si>
    <t>อาจวิชัย</t>
  </si>
  <si>
    <t>ปิยาพัชร</t>
  </si>
  <si>
    <t>พรหมศรี</t>
  </si>
  <si>
    <t>พิมพ์รภัทร</t>
  </si>
  <si>
    <t>พีรณัฐ</t>
  </si>
  <si>
    <t>อุทยารักษ์</t>
  </si>
  <si>
    <t>รฐนนท์</t>
  </si>
  <si>
    <t>รัชนี</t>
  </si>
  <si>
    <t>วังคะฮาด</t>
  </si>
  <si>
    <t>รีแอนนา</t>
  </si>
  <si>
    <t>มีแฮน</t>
  </si>
  <si>
    <t>วรรษมน</t>
  </si>
  <si>
    <t>วันวิสาข์</t>
  </si>
  <si>
    <t>แสนดวง</t>
  </si>
  <si>
    <t>วิชยุตม์</t>
  </si>
  <si>
    <t>เด่นดวง</t>
  </si>
  <si>
    <t>ศักรินทร์</t>
  </si>
  <si>
    <t>ศิลารัตน์</t>
  </si>
  <si>
    <t>สุนะ</t>
  </si>
  <si>
    <t>ศุจินธรา</t>
  </si>
  <si>
    <t>ดีมงคล</t>
  </si>
  <si>
    <t>ศุทธสิน</t>
  </si>
  <si>
    <t>ลุลบุตร</t>
  </si>
  <si>
    <t>สุกฤษ</t>
  </si>
  <si>
    <t>สุพรรสา</t>
  </si>
  <si>
    <t>อินทร์ชัย</t>
  </si>
  <si>
    <t>ช้างสาร</t>
  </si>
  <si>
    <t>อวัชพงษ์</t>
  </si>
  <si>
    <t>กัญญาภัทร</t>
  </si>
  <si>
    <t>สายหยุด</t>
  </si>
  <si>
    <t>เกียรติอำพล</t>
  </si>
  <si>
    <t>จิรนันท์</t>
  </si>
  <si>
    <t>ฑีฆายุ</t>
  </si>
  <si>
    <t>เสือก่านคำ</t>
  </si>
  <si>
    <t>ดลดล</t>
  </si>
  <si>
    <t>ม้าอุตส่าห์</t>
  </si>
  <si>
    <t>ดารารัตน์</t>
  </si>
  <si>
    <t>นนตระอุดร</t>
  </si>
  <si>
    <t>ตะวัน</t>
  </si>
  <si>
    <t>วัดแผ่นลำ</t>
  </si>
  <si>
    <t>ทรรศนีย์</t>
  </si>
  <si>
    <t>บุตรจันทร์</t>
  </si>
  <si>
    <t>ธนทัต</t>
  </si>
  <si>
    <t>สิทธิดา</t>
  </si>
  <si>
    <t>ปิยะดา</t>
  </si>
  <si>
    <t>พงษ์ณภัทร</t>
  </si>
  <si>
    <t>ศรีรัตน์</t>
  </si>
  <si>
    <t>พิชชากาณร์</t>
  </si>
  <si>
    <t>พีรญา</t>
  </si>
  <si>
    <t>เพชรพิชชา</t>
  </si>
  <si>
    <t>สุขสนวน</t>
  </si>
  <si>
    <t>พันษร</t>
  </si>
  <si>
    <t>มินต์ชญา</t>
  </si>
  <si>
    <t>เมธิชัย</t>
  </si>
  <si>
    <t>กรรณิการ์</t>
  </si>
  <si>
    <t>รอยอินทร์</t>
  </si>
  <si>
    <t>พะโคนิราช</t>
  </si>
  <si>
    <t>ศรัณรัตน์</t>
  </si>
  <si>
    <t>นิลชะเอม</t>
  </si>
  <si>
    <t>จันทราศรี</t>
  </si>
  <si>
    <t>สหรัฐ</t>
  </si>
  <si>
    <t>ทะวงศ์นา</t>
  </si>
  <si>
    <t>ชาไชย</t>
  </si>
  <si>
    <t>สู้ศึก</t>
  </si>
  <si>
    <t>อำคำ</t>
  </si>
  <si>
    <t>กิตติธร</t>
  </si>
  <si>
    <t>วงศ์มีแก้ว</t>
  </si>
  <si>
    <t>คชสาร</t>
  </si>
  <si>
    <t>คำมุงคุณ</t>
  </si>
  <si>
    <t>จิร์ยาภรณ์</t>
  </si>
  <si>
    <t>ปลื้มพันธุ์</t>
  </si>
  <si>
    <t>จิรายุทธ</t>
  </si>
  <si>
    <t>อุ้ยสีแคน</t>
  </si>
  <si>
    <t>ชินกฤต</t>
  </si>
  <si>
    <t>เนตรวงศ์</t>
  </si>
  <si>
    <t>ณัฐมล</t>
  </si>
  <si>
    <t>ทายะน้อย</t>
  </si>
  <si>
    <t>ธัสณี</t>
  </si>
  <si>
    <t>บัวระบัติ</t>
  </si>
  <si>
    <t>ธิฆัมพร</t>
  </si>
  <si>
    <t>ไชยมาตย์</t>
  </si>
  <si>
    <t>นิดตยา</t>
  </si>
  <si>
    <t>ฤทธิ์เต</t>
  </si>
  <si>
    <t>นิธิกร</t>
  </si>
  <si>
    <t>เวียงหม่อง</t>
  </si>
  <si>
    <t>ปกรณ์ยศ</t>
  </si>
  <si>
    <t>ประภากร</t>
  </si>
  <si>
    <t>ผายทอง</t>
  </si>
  <si>
    <t>ผกามาศ</t>
  </si>
  <si>
    <t>ยะไชยศรี</t>
  </si>
  <si>
    <t>นารถโคษา</t>
  </si>
  <si>
    <t>เมธาสิทธิ์</t>
  </si>
  <si>
    <t>รัชชานนท์</t>
  </si>
  <si>
    <t>ลดาวัลย์</t>
  </si>
  <si>
    <t>ยังแสนภู</t>
  </si>
  <si>
    <t>วรัชยา</t>
  </si>
  <si>
    <t>วรินยุพา</t>
  </si>
  <si>
    <t>มุ่งมาตร</t>
  </si>
  <si>
    <t>สุชาดา</t>
  </si>
  <si>
    <t>ชมภูราช</t>
  </si>
  <si>
    <t>เสริฐสาย</t>
  </si>
  <si>
    <t>อรุณ</t>
  </si>
  <si>
    <t>คณาธิป</t>
  </si>
  <si>
    <t>มีชาติ</t>
  </si>
  <si>
    <t>จอมขวัญ</t>
  </si>
  <si>
    <t>บุญประดับ</t>
  </si>
  <si>
    <t>แสนพะพล</t>
  </si>
  <si>
    <t>ชุติกาญจณ์</t>
  </si>
  <si>
    <t>ณรงค์</t>
  </si>
  <si>
    <t>ไพรัตน์</t>
  </si>
  <si>
    <t>แสนศรี</t>
  </si>
  <si>
    <t>ณัฐนันท์</t>
  </si>
  <si>
    <t>กอผจญ</t>
  </si>
  <si>
    <t>เดชาธร</t>
  </si>
  <si>
    <t>บรรเทิงกุล</t>
  </si>
  <si>
    <t>ฝาระมี</t>
  </si>
  <si>
    <t>นราวิธณ์</t>
  </si>
  <si>
    <t>ปูคะธรรม</t>
  </si>
  <si>
    <t>นัฐกร</t>
  </si>
  <si>
    <t>นันทิดา</t>
  </si>
  <si>
    <t>นิติธร</t>
  </si>
  <si>
    <t>จันทะดวง</t>
  </si>
  <si>
    <t>ปิยรัตน์</t>
  </si>
  <si>
    <t>ปุณญาพร</t>
  </si>
  <si>
    <t>พังคา</t>
  </si>
  <si>
    <t>ปุณยภรณ์</t>
  </si>
  <si>
    <t>ฤทธิ์ฤาชัย</t>
  </si>
  <si>
    <t>สุพะนาม</t>
  </si>
  <si>
    <t>พนิดา</t>
  </si>
  <si>
    <t>แสนมี</t>
  </si>
  <si>
    <t>ธรรมวงค์ไพศาล</t>
  </si>
  <si>
    <t>วชิรกานต์</t>
  </si>
  <si>
    <t>ยอทำนพ</t>
  </si>
  <si>
    <t>วิชญะ</t>
  </si>
  <si>
    <t>ศรเหลือง</t>
  </si>
  <si>
    <t>วิญาดา</t>
  </si>
  <si>
    <t>สุภนันท์</t>
  </si>
  <si>
    <t>อทิตยา</t>
  </si>
  <si>
    <t>สีหะจิต</t>
  </si>
  <si>
    <t>อรอุมา</t>
  </si>
  <si>
    <t>ปิยะวงษ์</t>
  </si>
  <si>
    <t>ฝอยวารี</t>
  </si>
  <si>
    <t>อิฐลดา</t>
  </si>
  <si>
    <t>ราไชย</t>
  </si>
  <si>
    <t>คุ้มพงษ์</t>
  </si>
  <si>
    <t>กุลฑิรา</t>
  </si>
  <si>
    <t>ขวัญทอง</t>
  </si>
  <si>
    <t>พรหมสุพรรณ</t>
  </si>
  <si>
    <t>คฑาวุฒิ</t>
  </si>
  <si>
    <t>จักริน</t>
  </si>
  <si>
    <t>อ่อนทา</t>
  </si>
  <si>
    <t>จันทร์ธิภา</t>
  </si>
  <si>
    <t>ณัฐิฌา</t>
  </si>
  <si>
    <t>บุญสร้อย</t>
  </si>
  <si>
    <t>ทนงศักดิ์</t>
  </si>
  <si>
    <t>ทศพร</t>
  </si>
  <si>
    <t>แจ่มสุวรรณ์</t>
  </si>
  <si>
    <t>พรหมพารักษ์</t>
  </si>
  <si>
    <t>ธนธิต</t>
  </si>
  <si>
    <t>ธนันชัย</t>
  </si>
  <si>
    <t>เพชรรินทร์</t>
  </si>
  <si>
    <t>ติสี</t>
  </si>
  <si>
    <t>นฤพล</t>
  </si>
  <si>
    <t>สีคำดอน</t>
  </si>
  <si>
    <t>กุลวงศ์</t>
  </si>
  <si>
    <t>ปุรเชษฐ์</t>
  </si>
  <si>
    <t>เจริญสุข</t>
  </si>
  <si>
    <t>ยลรดา</t>
  </si>
  <si>
    <t>โสมชัย</t>
  </si>
  <si>
    <t>วีรวัฒน์</t>
  </si>
  <si>
    <t>แน่นอุดร</t>
  </si>
  <si>
    <t>ศกาวรัตน์</t>
  </si>
  <si>
    <t>ศิระพัฒน์</t>
  </si>
  <si>
    <t>ศิริโชค</t>
  </si>
  <si>
    <t>ปีคุณ</t>
  </si>
  <si>
    <t>วงศ์ละคร</t>
  </si>
  <si>
    <t>อารยา</t>
  </si>
  <si>
    <t>คำภูษา</t>
  </si>
  <si>
    <t>อินทุอร</t>
  </si>
  <si>
    <t>สอนแพง</t>
  </si>
  <si>
    <t>กรณพัฒน์</t>
  </si>
  <si>
    <t>ปิ่นใจ</t>
  </si>
  <si>
    <t>กัญจนา</t>
  </si>
  <si>
    <t>วิเศษศิลป์</t>
  </si>
  <si>
    <t>สกุลฮูฮา</t>
  </si>
  <si>
    <t>กีรตยา</t>
  </si>
  <si>
    <t>ชนิตา</t>
  </si>
  <si>
    <t>ณัฐภัทร</t>
  </si>
  <si>
    <t>ธนัช</t>
  </si>
  <si>
    <t>บัวพรม</t>
  </si>
  <si>
    <t>คำวันดี</t>
  </si>
  <si>
    <t>นนธวัฒน์</t>
  </si>
  <si>
    <t>พรหมเทศน์</t>
  </si>
  <si>
    <t>นิธิตา</t>
  </si>
  <si>
    <t>ทาวะรัตนะ</t>
  </si>
  <si>
    <t>บดินทร์</t>
  </si>
  <si>
    <t>บุญวาสนา</t>
  </si>
  <si>
    <t>เอี่ยมสะอาด</t>
  </si>
  <si>
    <t>ปานประเสริฐ</t>
  </si>
  <si>
    <t>สาขา</t>
  </si>
  <si>
    <t>ปุญญพัฒน์</t>
  </si>
  <si>
    <t>พชร</t>
  </si>
  <si>
    <t>ชาวชายโขง</t>
  </si>
  <si>
    <t>พัชรา</t>
  </si>
  <si>
    <t>จิตะแสง</t>
  </si>
  <si>
    <t>ยุทธพงศ์</t>
  </si>
  <si>
    <t>วงค์อินอยู่</t>
  </si>
  <si>
    <t>วาสนา</t>
  </si>
  <si>
    <t>วีระพงศ์</t>
  </si>
  <si>
    <t>หวังช่วยกลาง</t>
  </si>
  <si>
    <t>แผงดวงดี</t>
  </si>
  <si>
    <t>นาชาวัน</t>
  </si>
  <si>
    <t>ผ่องแผ้ว</t>
  </si>
  <si>
    <t>เพชรสังหาร</t>
  </si>
  <si>
    <t>ฮ่มป่า</t>
  </si>
  <si>
    <t>โก๊ะเค้า</t>
  </si>
  <si>
    <t>อภินันท์</t>
  </si>
  <si>
    <t>สุพันธุ์เมือง</t>
  </si>
  <si>
    <t>ขันทีท้าว</t>
  </si>
  <si>
    <t>อินทนิล</t>
  </si>
  <si>
    <t>เหลี่ยมสิงขร</t>
  </si>
  <si>
    <t>อินธิอร</t>
  </si>
  <si>
    <t>กลิ่นน้อย</t>
  </si>
  <si>
    <t>เอกรินทร์</t>
  </si>
  <si>
    <t>กนกรดา</t>
  </si>
  <si>
    <t>กิรนันท์</t>
  </si>
  <si>
    <t>โถชัยคำ</t>
  </si>
  <si>
    <t>จรัญญา</t>
  </si>
  <si>
    <t>ไชยโยธา</t>
  </si>
  <si>
    <t>จิรัฏฐ์</t>
  </si>
  <si>
    <t>สุขคณา</t>
  </si>
  <si>
    <t>ธีรพัฒน์</t>
  </si>
  <si>
    <t>ธีระภัทร์</t>
  </si>
  <si>
    <t>พูระมะณี</t>
  </si>
  <si>
    <t>ธีราพร</t>
  </si>
  <si>
    <t>นรวิชณ์</t>
  </si>
  <si>
    <t>ยอดเจริญ</t>
  </si>
  <si>
    <t>นะโม</t>
  </si>
  <si>
    <t>ชาธิราช</t>
  </si>
  <si>
    <t>นันทพัทธ์</t>
  </si>
  <si>
    <t>นิวัฒน์</t>
  </si>
  <si>
    <t>เพ็งพิภาค</t>
  </si>
  <si>
    <t>เนตรนภา</t>
  </si>
  <si>
    <t>สุผา</t>
  </si>
  <si>
    <t>ทักษาปกรณ์</t>
  </si>
  <si>
    <t>ศุภนิกรณ์</t>
  </si>
  <si>
    <t>ปัณณธร</t>
  </si>
  <si>
    <t>จิ่มอาษา</t>
  </si>
  <si>
    <t>พิพรรธ</t>
  </si>
  <si>
    <t>ภูมินทร์</t>
  </si>
  <si>
    <t>เมธาพร</t>
  </si>
  <si>
    <t>โคตรทิพย์</t>
  </si>
  <si>
    <t>รชญ์กฤต</t>
  </si>
  <si>
    <t>วรชน</t>
  </si>
  <si>
    <t>วงษ์ลา</t>
  </si>
  <si>
    <t>โคตรพรม</t>
  </si>
  <si>
    <t>วิรุต</t>
  </si>
  <si>
    <t>ตามไชย</t>
  </si>
  <si>
    <t>วิลัยวรรณ</t>
  </si>
  <si>
    <t>นนท์สะเกษ</t>
  </si>
  <si>
    <t>ผาอินทร์</t>
  </si>
  <si>
    <t>นาคนวล</t>
  </si>
  <si>
    <t>หทัยรัตน์</t>
  </si>
  <si>
    <t>สิงหะบังซอน</t>
  </si>
  <si>
    <t>อาทิติยา</t>
  </si>
  <si>
    <t>อุ่นใจ</t>
  </si>
  <si>
    <t>เอมอร</t>
  </si>
  <si>
    <t>อินทาปัจ</t>
  </si>
  <si>
    <t>กฤษฎาภา</t>
  </si>
  <si>
    <t>วงค์ดวงผา</t>
  </si>
  <si>
    <t>เกษมณี</t>
  </si>
  <si>
    <t>ปุญญาภรณ์</t>
  </si>
  <si>
    <t>พูลผล</t>
  </si>
  <si>
    <t>เกศนีย์</t>
  </si>
  <si>
    <t>ระพีพัฒน์</t>
  </si>
  <si>
    <t>ทองขันธ์</t>
  </si>
  <si>
    <t>พาวินิจ</t>
  </si>
  <si>
    <t>โสภิดา</t>
  </si>
  <si>
    <t>เสนาผล</t>
  </si>
  <si>
    <t>ดาวศิริโรจน์</t>
  </si>
  <si>
    <t>เต็งจารึกชัย</t>
  </si>
  <si>
    <t>ชวกร</t>
  </si>
  <si>
    <t>ขวัญจิรา</t>
  </si>
  <si>
    <t>ไพบูลย์สุข</t>
  </si>
  <si>
    <t>ปริชาติ</t>
  </si>
  <si>
    <t>เพ็งศรี</t>
  </si>
  <si>
    <t>ธมกร</t>
  </si>
  <si>
    <t>ชัยแสน</t>
  </si>
  <si>
    <t>กรพิณ</t>
  </si>
  <si>
    <t>สายันโคตร</t>
  </si>
  <si>
    <t>พิทยาธร</t>
  </si>
  <si>
    <t>คำผิว</t>
  </si>
  <si>
    <t>ธีรโชติ</t>
  </si>
  <si>
    <t>ทองใบ</t>
  </si>
  <si>
    <t>บูนฮุย</t>
  </si>
  <si>
    <t>กี</t>
  </si>
  <si>
    <t>พิชัยยุทธ</t>
  </si>
  <si>
    <t>ไชยสุข</t>
  </si>
  <si>
    <t>มณัญชยา</t>
  </si>
  <si>
    <t>ยศตะโคตร</t>
  </si>
  <si>
    <t>พลวงค์ษา</t>
  </si>
  <si>
    <t>วงคำ</t>
  </si>
  <si>
    <t>สุฐิตา</t>
  </si>
  <si>
    <t>ทองอินทร์</t>
  </si>
  <si>
    <t>อรรัมภา</t>
  </si>
  <si>
    <t>อิงคการณ์</t>
  </si>
  <si>
    <t>นามบุตร</t>
  </si>
  <si>
    <t>หนึ่งฤทัย</t>
  </si>
  <si>
    <t>สิทธิสังข์</t>
  </si>
  <si>
    <t>กุลจันทร์</t>
  </si>
  <si>
    <t>ศุภณัฐ</t>
  </si>
  <si>
    <t>พุทธายะ</t>
  </si>
  <si>
    <t>นภัสรา</t>
  </si>
  <si>
    <t>ฟองอ่อน</t>
  </si>
  <si>
    <t>ฟิลิปป์</t>
  </si>
  <si>
    <t>จารุกัญญ์</t>
  </si>
  <si>
    <t>ส่วนบุญ</t>
  </si>
  <si>
    <t>แสงสว่าง</t>
  </si>
  <si>
    <t>สุรมุล</t>
  </si>
  <si>
    <t>ดารุณี</t>
  </si>
  <si>
    <t>ทองบุญ</t>
  </si>
  <si>
    <t>เทียวชลธาร</t>
  </si>
  <si>
    <t>กัญจนพร</t>
  </si>
  <si>
    <t>ราชพฤกษ์</t>
  </si>
  <si>
    <t>พรหมจักร</t>
  </si>
  <si>
    <t>ไชยวัฒน์</t>
  </si>
  <si>
    <t>วิสินธ์เศษ</t>
  </si>
  <si>
    <t>ปรรณธร</t>
  </si>
  <si>
    <t>วงษ์​น้อย</t>
  </si>
  <si>
    <t>พรพรรณ</t>
  </si>
  <si>
    <t>ภูราช</t>
  </si>
  <si>
    <t>ลันศรี</t>
  </si>
  <si>
    <t>กรกัลยา</t>
  </si>
  <si>
    <t>อาญาเมือง</t>
  </si>
  <si>
    <t>ชยุดา</t>
  </si>
  <si>
    <t>สมศรี</t>
  </si>
  <si>
    <t>ณัฐกฤษฎ์</t>
  </si>
  <si>
    <t>ไกยะสา</t>
  </si>
  <si>
    <t>โคตรสมบัติ</t>
  </si>
  <si>
    <t>ปรินทร</t>
  </si>
  <si>
    <t>พรชนก</t>
  </si>
  <si>
    <t>รัตนศรี</t>
  </si>
  <si>
    <t>เพชรเงิน</t>
  </si>
  <si>
    <t>จันทองศรี</t>
  </si>
  <si>
    <t>ฟ้าประทาน</t>
  </si>
  <si>
    <t>ประเสริฐสังข์</t>
  </si>
  <si>
    <t>ยศพล</t>
  </si>
  <si>
    <t>วรัทยา</t>
  </si>
  <si>
    <t>อธิชาติ</t>
  </si>
  <si>
    <t>ยงเพ็ชร์</t>
  </si>
  <si>
    <t>แก้วสนิท</t>
  </si>
  <si>
    <t>วิราวีร์</t>
  </si>
  <si>
    <t>ทรายสุวรรณ</t>
  </si>
  <si>
    <t>กานต์ดา</t>
  </si>
  <si>
    <t>อุตรศาสตร์</t>
  </si>
  <si>
    <t>เพียรพิทักษ์</t>
  </si>
  <si>
    <t>สันติชัย</t>
  </si>
  <si>
    <t>ชาวเวียง</t>
  </si>
  <si>
    <t>นุสรา</t>
  </si>
  <si>
    <t>นันทวัฒน์</t>
  </si>
  <si>
    <t>ร้อยพิลา</t>
  </si>
  <si>
    <t>ณภัสสร</t>
  </si>
  <si>
    <t>ไกยเดช</t>
  </si>
  <si>
    <t>พรรณพัชร</t>
  </si>
  <si>
    <t>พิมกลาง</t>
  </si>
  <si>
    <t>ปรียากมล</t>
  </si>
  <si>
    <t>อนุแสน</t>
  </si>
  <si>
    <t>ยศวิมล</t>
  </si>
  <si>
    <t>จันทะวิชัย</t>
  </si>
  <si>
    <t>อินธิราช</t>
  </si>
  <si>
    <t>วรัณยา</t>
  </si>
  <si>
    <t>ศรีเหลี่ยมงาม</t>
  </si>
  <si>
    <t>ธนิดา</t>
  </si>
  <si>
    <t>ยูถิกา</t>
  </si>
  <si>
    <t>ชัยยุทธิ์</t>
  </si>
  <si>
    <t>อุมาภรณ์</t>
  </si>
  <si>
    <t>สางรัมย์</t>
  </si>
  <si>
    <t>ประภัสสร</t>
  </si>
  <si>
    <t>ณัฐกฤตา</t>
  </si>
  <si>
    <t>อุราวรรณ</t>
  </si>
  <si>
    <t>พุทธะจร</t>
  </si>
  <si>
    <t>ทิพย์ประภา</t>
  </si>
  <si>
    <t>ไชยบุตรดา</t>
  </si>
  <si>
    <t>รุ้งนภา</t>
  </si>
  <si>
    <t>อรงกรณ์</t>
  </si>
  <si>
    <t>มาจรัล</t>
  </si>
  <si>
    <t>วงศ์สุภาร์</t>
  </si>
  <si>
    <t>ปภัสสรา</t>
  </si>
  <si>
    <t>พานทองเพชร</t>
  </si>
  <si>
    <t>ศรีขำ</t>
  </si>
  <si>
    <t>จุฑาลักษณ์</t>
  </si>
  <si>
    <t>ธนาวดี</t>
  </si>
  <si>
    <t>นที</t>
  </si>
  <si>
    <t>แก้วมั่น</t>
  </si>
  <si>
    <t>ราชบรรดิฐ</t>
  </si>
  <si>
    <t>พรลภัส</t>
  </si>
  <si>
    <t>รุจิรา</t>
  </si>
  <si>
    <t>ชยะพันธ์</t>
  </si>
  <si>
    <t>วิชุดา</t>
  </si>
  <si>
    <t>มนอิ่น</t>
  </si>
  <si>
    <t>ศิลปกรชัย</t>
  </si>
  <si>
    <t>สิมแสงมี</t>
  </si>
  <si>
    <t>แก้ววงค์ษา</t>
  </si>
  <si>
    <t>อภิชญา</t>
  </si>
  <si>
    <t>แก้ววิเศษ</t>
  </si>
  <si>
    <t>4/10</t>
  </si>
  <si>
    <t>มิ่งขวัญ</t>
  </si>
  <si>
    <t>ปาณชัย</t>
  </si>
  <si>
    <t>พรมไพสณท์</t>
  </si>
  <si>
    <t>พิมพ์อักษิพร</t>
  </si>
  <si>
    <t>ขวัญนาง</t>
  </si>
  <si>
    <t>ภูดิท</t>
  </si>
  <si>
    <t>อ่องธนาสิน</t>
  </si>
  <si>
    <t>วรฉัตร</t>
  </si>
  <si>
    <t>ภูรดา</t>
  </si>
  <si>
    <t>จิดาภา</t>
  </si>
  <si>
    <t>สีสุวรรณ์</t>
  </si>
  <si>
    <t>ศรีชุบร่วง</t>
  </si>
  <si>
    <t>คตจำปา</t>
  </si>
  <si>
    <t>พงษ์ธนพักตร์</t>
  </si>
  <si>
    <t>พลไกร</t>
  </si>
  <si>
    <t>ปกฉัตร</t>
  </si>
  <si>
    <t>รอดอุตย์</t>
  </si>
  <si>
    <t>กฤษณา</t>
  </si>
  <si>
    <t>ชาลิสา</t>
  </si>
  <si>
    <t>กาวรรณณธง</t>
  </si>
  <si>
    <t>เพ็ญศรี</t>
  </si>
  <si>
    <t>แก้วชุมภู</t>
  </si>
  <si>
    <t>นิรัชพร</t>
  </si>
  <si>
    <t>เถาตาจันทร์</t>
  </si>
  <si>
    <t>ไชยฮาด</t>
  </si>
  <si>
    <t>นานาวัน</t>
  </si>
  <si>
    <t>สุริวิภา</t>
  </si>
  <si>
    <t>บาลโคตรคุณ</t>
  </si>
  <si>
    <t>ถาวรเจริญ</t>
  </si>
  <si>
    <t>อาริศา</t>
  </si>
  <si>
    <t>จันทร์ท้าว</t>
  </si>
  <si>
    <t>ขุมผล</t>
  </si>
  <si>
    <t>ญาณิศา</t>
  </si>
  <si>
    <t>ส่งสี</t>
  </si>
  <si>
    <t>สุพันธ์เมือง</t>
  </si>
  <si>
    <t>สุภัทรา</t>
  </si>
  <si>
    <t>จักร์เสน</t>
  </si>
  <si>
    <t>กระวาลธง</t>
  </si>
  <si>
    <t>ภัทรพล</t>
  </si>
  <si>
    <t>ชัยชาญ</t>
  </si>
  <si>
    <t>อัญชญา</t>
  </si>
  <si>
    <t>พิมพ์ชนก</t>
  </si>
  <si>
    <t>ไม้จันทร์</t>
  </si>
  <si>
    <t>เหล่าทองสาร</t>
  </si>
  <si>
    <t>ณฐพร</t>
  </si>
  <si>
    <t>บุตรดี</t>
  </si>
  <si>
    <t>จันทร์จิรา</t>
  </si>
  <si>
    <t>พิยะดา</t>
  </si>
  <si>
    <t>คอร์ราดีนี</t>
  </si>
  <si>
    <t>สินเนตร</t>
  </si>
  <si>
    <t>ปภาวดี</t>
  </si>
  <si>
    <t>นิละปะกะ</t>
  </si>
  <si>
    <t>ประภาสิริ</t>
  </si>
  <si>
    <t>ทับมงคล</t>
  </si>
  <si>
    <t>ชุดชุมแพ</t>
  </si>
  <si>
    <t>ชัยพฤกษ์</t>
  </si>
  <si>
    <t>ชวดกลางลา</t>
  </si>
  <si>
    <t>นวพรรษ</t>
  </si>
  <si>
    <t>เวกสูงเนิน</t>
  </si>
  <si>
    <t>วายุ</t>
  </si>
  <si>
    <t>สังขิริ</t>
  </si>
  <si>
    <t>ณิลาภา</t>
  </si>
  <si>
    <t>ปรียะนันท์</t>
  </si>
  <si>
    <t>ช่วยเอื้อมา</t>
  </si>
  <si>
    <t>ณัฐภรณ์</t>
  </si>
  <si>
    <t>พรมสุวรรณ</t>
  </si>
  <si>
    <t>กมลวรรณ</t>
  </si>
  <si>
    <t>บุญมาลี</t>
  </si>
  <si>
    <t>วุฒินันท์</t>
  </si>
  <si>
    <t>สมคะเณย์</t>
  </si>
  <si>
    <t>พลอยไพลิน</t>
  </si>
  <si>
    <t>นครธรรม</t>
  </si>
  <si>
    <t>ภานุมาศ</t>
  </si>
  <si>
    <t>ศรีหานาม</t>
  </si>
  <si>
    <t>กมลรัตน์</t>
  </si>
  <si>
    <t>กุลลินพล</t>
  </si>
  <si>
    <t>วีรพล</t>
  </si>
  <si>
    <t>กณวรรธน์</t>
  </si>
  <si>
    <t>จริยาวดี</t>
  </si>
  <si>
    <t>เพชรแท้</t>
  </si>
  <si>
    <t>จักรินทร์</t>
  </si>
  <si>
    <t>แดซอง</t>
  </si>
  <si>
    <t>ลี</t>
  </si>
  <si>
    <t>ทิพกฤตา</t>
  </si>
  <si>
    <t>วิลัยรัตน์</t>
  </si>
  <si>
    <t>ปวีณ์ธิดา</t>
  </si>
  <si>
    <t>เตชะพานิชสกุล</t>
  </si>
  <si>
    <t>ภูริภัทร</t>
  </si>
  <si>
    <t>ไชยสุทัด</t>
  </si>
  <si>
    <t>วรพันธ์</t>
  </si>
  <si>
    <t>สุภรัตน์</t>
  </si>
  <si>
    <t>แสนประดิษฐ์</t>
  </si>
  <si>
    <t>จันทพันธ์</t>
  </si>
  <si>
    <t>นันชนะ</t>
  </si>
  <si>
    <t>พลพล</t>
  </si>
  <si>
    <t>ศักดิ์สิทธิ์</t>
  </si>
  <si>
    <t>เขวงศ์</t>
  </si>
  <si>
    <t>ภาณุพงศ์</t>
  </si>
  <si>
    <t>วัดแพนลำ</t>
  </si>
  <si>
    <t>กวีศิลป์</t>
  </si>
  <si>
    <t>เรืองทอง</t>
  </si>
  <si>
    <t>ธีรชัย</t>
  </si>
  <si>
    <t>วงษ์สีดา</t>
  </si>
  <si>
    <t>ติณณภพ</t>
  </si>
  <si>
    <t>พิมพ์สมแดง</t>
  </si>
  <si>
    <t>สมสายพล</t>
  </si>
  <si>
    <t>แสนหัวเมือง</t>
  </si>
  <si>
    <t>นนทะนำ</t>
  </si>
  <si>
    <t>จิระพงศ์</t>
  </si>
  <si>
    <t>อชิ</t>
  </si>
  <si>
    <t>ชิดเชื้อ</t>
  </si>
  <si>
    <t>เกียรติธวุฒิ</t>
  </si>
  <si>
    <t>ผันกลาง</t>
  </si>
  <si>
    <t>นนทพัทธ์</t>
  </si>
  <si>
    <t>ลือไกลศรี</t>
  </si>
  <si>
    <t>เสนจันทร์ฒิไชย</t>
  </si>
  <si>
    <t>ศุภกิจ</t>
  </si>
  <si>
    <t>ครูที่ปรึกษา 1.ครูดวงกมล  กุลตังธนานนท์  2.ครูมะลิวัลย์  สร้อยสิงห์</t>
  </si>
  <si>
    <t>ครูที่ปรึกษา  1.ครูสกลรัตน์  นามเหลา  2.ครูนงคลักษณ์  คำชมภู</t>
  </si>
  <si>
    <t>ครูที่ปรึกษา  1.ครูสมคิด  กองจันทร์ดี 2.ครูชนกเนตร  นามเหลา</t>
  </si>
  <si>
    <t>ครูที่ปรึกษา  1.ครูดวงจันทร์  รัตนพานิช  2.ครูทรงวุฒิ  ยลถนอม</t>
  </si>
  <si>
    <t>ม.5/2</t>
  </si>
  <si>
    <t>ม.1/3</t>
  </si>
  <si>
    <t>ครูที่ปรึกษา 1.ครูอัญชลี  อินทร์เรือง 2.ครูสุภาภรณ์  เนื่องอาชา</t>
  </si>
  <si>
    <t>ม.1/4</t>
  </si>
  <si>
    <t>ครูที่ปรึกษา 1.ครูสุจรรยา  แก้วคำสอน 2.ครูจิราภรณ์  พลศรีเมือง</t>
  </si>
  <si>
    <t>ม.1/5</t>
  </si>
  <si>
    <t>ครูที่ปรึกษา  1.ครูรุ่งโรจน์ รูปสม  2.ครูสุทธิชัย วิดีสา</t>
  </si>
  <si>
    <t>ครูที่ปรึกษา 1.ครูประภากร พรหมโสภา  2.ครูพัชรินท์  มุ่งภูเขียว</t>
  </si>
  <si>
    <t>ม.1/6</t>
  </si>
  <si>
    <t>ครูที่ปรึกษา  1.ครูวนิดา  คณะพล  2.ครูนิรุต  หารเขมร</t>
  </si>
  <si>
    <t>ม.1/7</t>
  </si>
  <si>
    <t>ม.1/8</t>
  </si>
  <si>
    <t>ครูที่ปรึกษา  1.ครูสกลรัตน์  นันอุดร   2.ครูพรเทพ  บังแมน</t>
  </si>
  <si>
    <t>ครูที่ปรึกษา  1.ครูวีรญา  วรรณทอง   2.ครูวันวิสา  กุลลินพล</t>
  </si>
  <si>
    <t>ม.1/9</t>
  </si>
  <si>
    <t>ครูที่ปรึกษา ครูสุมาลี  ดวงจินดา  ครูกรกต  ลาดสุวรรณ</t>
  </si>
  <si>
    <t>ครูที่ปรึกษา  ครูเจษฎา งอยจันทร์ศรี ครูภิญญาพัชญ์ พรมชัย</t>
  </si>
  <si>
    <t>รวมนักเรียน</t>
  </si>
  <si>
    <t>ครูที่ปรึกษา ครูจุรีรัตน์  จันทร์อุไร  ครูสารัช  บุญเมืองแสน</t>
  </si>
  <si>
    <t>ครูที่ปรึกษา ครูณัฐดนัย ชูแก้ว  ครูอภิรดี  พรหมพันธ์</t>
  </si>
  <si>
    <t>ครูที่ปรึกษา  ครูอัจฉรา แนวบุตร  ครูณัฐวุฒิ รมฤทธา</t>
  </si>
  <si>
    <t>ครูที่ปรึกษา ครู ส.ต.ต.สนธยา  ธงอาษา     ครูธวัชชัย  ทองวงษา</t>
  </si>
  <si>
    <t>ครูที่ปรึกษา ครูศิริวรรณ  แพงดวงแก้ว</t>
  </si>
  <si>
    <t>ครูที่ปรึกษา  ครูวิภารัตน์  คำศรี</t>
  </si>
  <si>
    <t>ครูที่ปรึกษา  ครูฉัตรชัย  ศรีนัครินทร์</t>
  </si>
  <si>
    <t>ครูที่ปรึกษา ครูอมรรัตน์ นามสอน</t>
  </si>
  <si>
    <t>ครูที่ปรึกษา ครูขนิษฐา  สุวรรณะ</t>
  </si>
  <si>
    <t>ครูที่ปรึกษา ครูพรพิรุณ  งอยจันทร์ศรี</t>
  </si>
  <si>
    <t xml:space="preserve">ครูที่ปรึกษา ครูวรัตดา  ศรีนัครินทร์ </t>
  </si>
  <si>
    <t>ครูที่ปรึกษา ครูวาสนา  ตันมูล</t>
  </si>
  <si>
    <t>ครูที่ปรึกษา ครูทรรศนีย์วรรณ  จันทร์ศรี</t>
  </si>
  <si>
    <t>ครูที่ปรึกษา  ครูธัญวรัตน์  ไชยตะมาตย์</t>
  </si>
  <si>
    <t>ครูที่ปรึกษา ครูประยุค วรรณทอง</t>
  </si>
  <si>
    <t>รายชื่อนักเรียนชั้น ม.4/10 (กลุ่ม ศิลป์(ดนตรี)-เทคโนโลยี)   ปีการศึกษา 2566</t>
  </si>
  <si>
    <t>รายชื่อนักเรียนชั้น ม.4/9 (กลุ่มศิลป์-วิทยาศาสตร์การกีฬา)   ปีการศึกษา 2566</t>
  </si>
  <si>
    <t>รายชื่อนักเรียนชั้น ม.4/7  (กลุ่มศิลป์ - จีน)   ปีการศึกษา 2566</t>
  </si>
  <si>
    <t>อนุภัทร</t>
  </si>
  <si>
    <t>บุดดีสิงห์</t>
  </si>
  <si>
    <t>ดนุพัฒน์</t>
  </si>
  <si>
    <t>ประกฤษฎิ์</t>
  </si>
  <si>
    <t>ชัยกิจ</t>
  </si>
  <si>
    <t>กุลเกียรติ</t>
  </si>
  <si>
    <t>จันมา</t>
  </si>
  <si>
    <t>วรวงศกร</t>
  </si>
  <si>
    <t>มาศงามเมือง</t>
  </si>
  <si>
    <t>ไตรรุ่ง</t>
  </si>
  <si>
    <t>ปวริศร์</t>
  </si>
  <si>
    <t>ครุฑคำ</t>
  </si>
  <si>
    <t>อัลคาร์ล่า</t>
  </si>
  <si>
    <t>เอื้ออังกูร</t>
  </si>
  <si>
    <t>นามวงษ์</t>
  </si>
  <si>
    <t>กษิดิ์เดช</t>
  </si>
  <si>
    <t>จักรพงศ์</t>
  </si>
  <si>
    <t>งอยจันทร์ศรี</t>
  </si>
  <si>
    <t>นันท์</t>
  </si>
  <si>
    <t>เมธาวี</t>
  </si>
  <si>
    <t>เมืองเจริญ</t>
  </si>
  <si>
    <t>พรหมภักดี</t>
  </si>
  <si>
    <t>ม.5/1</t>
  </si>
  <si>
    <t>ธนัญชา</t>
  </si>
  <si>
    <t>กุลกันยา</t>
  </si>
  <si>
    <t>ดุสิตา</t>
  </si>
  <si>
    <t>ปวีณ์นุช</t>
  </si>
  <si>
    <t>อุ่นเมือง</t>
  </si>
  <si>
    <t>ปัทเมศย์</t>
  </si>
  <si>
    <t>ธนาวัฒน์</t>
  </si>
  <si>
    <t>เเก้วภิรมย์</t>
  </si>
  <si>
    <t>พรรัมภา</t>
  </si>
  <si>
    <t>วราวุธ</t>
  </si>
  <si>
    <t>วงค์บาตร์</t>
  </si>
  <si>
    <t>เดินริมรัมย์</t>
  </si>
  <si>
    <t>จณิสตา</t>
  </si>
  <si>
    <t>พิณทอง</t>
  </si>
  <si>
    <t>กานต์ธิดา</t>
  </si>
  <si>
    <t>ลลนา</t>
  </si>
  <si>
    <t>สาขันธ์โคตร</t>
  </si>
  <si>
    <t>มีนตรา</t>
  </si>
  <si>
    <t>ชีมุน</t>
  </si>
  <si>
    <t>แสนภูวา</t>
  </si>
  <si>
    <t>รุ่งธิดา</t>
  </si>
  <si>
    <t>จันทามี</t>
  </si>
  <si>
    <t>ณัฏฐวัฒน์</t>
  </si>
  <si>
    <t>โกษาแสง</t>
  </si>
  <si>
    <t>ภูวฤทธิ์</t>
  </si>
  <si>
    <t>ชะนะมาร</t>
  </si>
  <si>
    <t>ทินกร</t>
  </si>
  <si>
    <t>พิษสุวรรณ</t>
  </si>
  <si>
    <t>กรรวี</t>
  </si>
  <si>
    <t>รัฐพล</t>
  </si>
  <si>
    <t>ธนัญชนก</t>
  </si>
  <si>
    <t>พรมศรี</t>
  </si>
  <si>
    <t>สุยะราช</t>
  </si>
  <si>
    <t>ศรีหาเพศ</t>
  </si>
  <si>
    <t>ญานัจฉรา</t>
  </si>
  <si>
    <t>ไชยะลัง</t>
  </si>
  <si>
    <t>ศิริสวัสดิ์</t>
  </si>
  <si>
    <t>บุษกร</t>
  </si>
  <si>
    <t>ไม้แพ</t>
  </si>
  <si>
    <t>ปิ่นกมล</t>
  </si>
  <si>
    <t>สายวิลัย</t>
  </si>
  <si>
    <t>พรไพรินทร์</t>
  </si>
  <si>
    <t>ปัญญากรี</t>
  </si>
  <si>
    <t>ภควดี</t>
  </si>
  <si>
    <t>ล่องอำไพ</t>
  </si>
  <si>
    <t>ภิญญาพัชร์</t>
  </si>
  <si>
    <t>คำหล้า</t>
  </si>
  <si>
    <t>วรรณ​า</t>
  </si>
  <si>
    <t>มิ่งชื่น</t>
  </si>
  <si>
    <t>รัตตะมาน</t>
  </si>
  <si>
    <t>ศิริประภา</t>
  </si>
  <si>
    <t>ประโลมลัมย์</t>
  </si>
  <si>
    <t>สิราวรรณ</t>
  </si>
  <si>
    <t>ภิญญาพัชญ์</t>
  </si>
  <si>
    <t>ปากซิน</t>
  </si>
  <si>
    <t>ภูชิต</t>
  </si>
  <si>
    <t>พรนัชชา</t>
  </si>
  <si>
    <t>ธัญญสินี</t>
  </si>
  <si>
    <t>วาสิตา</t>
  </si>
  <si>
    <t>พาวินิต</t>
  </si>
  <si>
    <t>ราตรี</t>
  </si>
  <si>
    <t>สาวิตรี</t>
  </si>
  <si>
    <t>อัมราภรณ์</t>
  </si>
  <si>
    <t>เเก้วสีสม</t>
  </si>
  <si>
    <t>กุลธิดา</t>
  </si>
  <si>
    <t>มนัสชยา</t>
  </si>
  <si>
    <t>ไขไพรวัน</t>
  </si>
  <si>
    <t>กาญจนาพร</t>
  </si>
  <si>
    <t>ปานมุข</t>
  </si>
  <si>
    <t>ณัฐชุดา</t>
  </si>
  <si>
    <t>มีเมือง</t>
  </si>
  <si>
    <t>มธุรดา</t>
  </si>
  <si>
    <t>ไผ่ตาเเก้ว</t>
  </si>
  <si>
    <t>พณวัตร</t>
  </si>
  <si>
    <t>กฤตกร</t>
  </si>
  <si>
    <t>สายมาลัย</t>
  </si>
  <si>
    <t>ปทิตตา</t>
  </si>
  <si>
    <t>ศุภราช</t>
  </si>
  <si>
    <t>สุขสำราญ</t>
  </si>
  <si>
    <t>นทีวุธ</t>
  </si>
  <si>
    <t>ภูมิมา</t>
  </si>
  <si>
    <t>พูนทรัพย์</t>
  </si>
  <si>
    <t>เทวสกุล</t>
  </si>
  <si>
    <t>ธิชาพร</t>
  </si>
  <si>
    <t>ทองคำส่วน</t>
  </si>
  <si>
    <t>ธีรศานต์</t>
  </si>
  <si>
    <t>ฤทธิ์มหา</t>
  </si>
  <si>
    <t>เกียรติศักดิ์ดา</t>
  </si>
  <si>
    <t>กิตติยาณันย์</t>
  </si>
  <si>
    <t>ขวัญวริน</t>
  </si>
  <si>
    <t>พรมราช</t>
  </si>
  <si>
    <t>ชไมพร</t>
  </si>
  <si>
    <t>หารดา</t>
  </si>
  <si>
    <t>จิปอมจา</t>
  </si>
  <si>
    <t>ไพริน</t>
  </si>
  <si>
    <t>เกิดสุข</t>
  </si>
  <si>
    <t>ภัทธรวดี</t>
  </si>
  <si>
    <t>ใสบัน</t>
  </si>
  <si>
    <t>รัชนีกร</t>
  </si>
  <si>
    <t>แง่ธรรม</t>
  </si>
  <si>
    <t>ลักคณา</t>
  </si>
  <si>
    <t>บวชประโคน</t>
  </si>
  <si>
    <t>วรกาญจน์</t>
  </si>
  <si>
    <t>สร้อยปลิว</t>
  </si>
  <si>
    <t>สร้อยทอง</t>
  </si>
  <si>
    <t>สิรินดา</t>
  </si>
  <si>
    <t>สุธาทิพย์</t>
  </si>
  <si>
    <t>เขียวหนู</t>
  </si>
  <si>
    <t>ไอรินทร์</t>
  </si>
  <si>
    <t>ดวงพลอย</t>
  </si>
  <si>
    <t>พงศธร</t>
  </si>
  <si>
    <t>มาวังผา</t>
  </si>
  <si>
    <t>ลุนละคะ</t>
  </si>
  <si>
    <t>อัยริสา</t>
  </si>
  <si>
    <t>สุขประเสริฐ</t>
  </si>
  <si>
    <t>ปัญญากร</t>
  </si>
  <si>
    <t>ประเทภา</t>
  </si>
  <si>
    <t>ลักษณพร</t>
  </si>
  <si>
    <t>สุน้อยพรม</t>
  </si>
  <si>
    <t>ปิ่นมนัส</t>
  </si>
  <si>
    <t>นพรัตน์</t>
  </si>
  <si>
    <t>เขมนพันธ์</t>
  </si>
  <si>
    <t>ณัฐสิทธิ์</t>
  </si>
  <si>
    <t>แก้วมุกดา</t>
  </si>
  <si>
    <t>กัลยา</t>
  </si>
  <si>
    <t>แก้วมิ่งดี</t>
  </si>
  <si>
    <t>ธนกาญจน์</t>
  </si>
  <si>
    <t>นนท์ธวัฒน์</t>
  </si>
  <si>
    <t>ใจปัญญา</t>
  </si>
  <si>
    <t>ทรัพย์ทวี</t>
  </si>
  <si>
    <t>พรรษา</t>
  </si>
  <si>
    <t>วนัชพร</t>
  </si>
  <si>
    <t>เวชสาร</t>
  </si>
  <si>
    <t>ชมภูบุตร</t>
  </si>
  <si>
    <t>ปรวีร์</t>
  </si>
  <si>
    <t>รอยตะวัน</t>
  </si>
  <si>
    <t>ล้านเเก้ว</t>
  </si>
  <si>
    <t>ทุมทา</t>
  </si>
  <si>
    <t>มูลหาญ</t>
  </si>
  <si>
    <t>ภูวงศ์ษา</t>
  </si>
  <si>
    <t>ธัญสินี</t>
  </si>
  <si>
    <t>บัวแยง</t>
  </si>
  <si>
    <t>พิทักษ์ชัยสกุล</t>
  </si>
  <si>
    <t>ลำใยผล</t>
  </si>
  <si>
    <t>มนฑกาญจน์</t>
  </si>
  <si>
    <t>บุญเรืองจักร</t>
  </si>
  <si>
    <t>เพชรสมุทร</t>
  </si>
  <si>
    <t>มูลสาร</t>
  </si>
  <si>
    <t>ณัฏฐกานต์</t>
  </si>
  <si>
    <t>อัญรินทร์</t>
  </si>
  <si>
    <t>นิสารัตน์</t>
  </si>
  <si>
    <t>ฮันวงศ์</t>
  </si>
  <si>
    <t>ขันตะราช</t>
  </si>
  <si>
    <t>ปวริสา</t>
  </si>
  <si>
    <t>จำนวน</t>
  </si>
  <si>
    <t>ม.1/SM</t>
  </si>
  <si>
    <t>ม.1/MEP</t>
  </si>
  <si>
    <t>ม.2/2</t>
  </si>
  <si>
    <t>ม.2/3</t>
  </si>
  <si>
    <t>ม.2/4</t>
  </si>
  <si>
    <t>ม.2/5</t>
  </si>
  <si>
    <t>ม.2/6</t>
  </si>
  <si>
    <t>ม.2/7</t>
  </si>
  <si>
    <t>ม.2/8</t>
  </si>
  <si>
    <t>ม.2/9</t>
  </si>
  <si>
    <t>ม.2/10</t>
  </si>
  <si>
    <t>ม.3/2</t>
  </si>
  <si>
    <t>ม.3/3</t>
  </si>
  <si>
    <t>ม.3/4</t>
  </si>
  <si>
    <t>ม.3/5</t>
  </si>
  <si>
    <t>ม.3/6</t>
  </si>
  <si>
    <t>ม.3/7</t>
  </si>
  <si>
    <t>ม.3/8</t>
  </si>
  <si>
    <t>ม.3/9</t>
  </si>
  <si>
    <t>ม.3/10</t>
  </si>
  <si>
    <t>ม.2/1 (SM)</t>
  </si>
  <si>
    <t>ม.3/1 (SM)</t>
  </si>
  <si>
    <t>ม.5/1 (SM)</t>
  </si>
  <si>
    <t>ม.6/1 (SM)</t>
  </si>
  <si>
    <t>ม.4/SM</t>
  </si>
  <si>
    <t>ม.6/8 (PIM)</t>
  </si>
  <si>
    <t>ม.4/8 (PIM)</t>
  </si>
  <si>
    <t>ม.5/9 (PIM)</t>
  </si>
  <si>
    <t>ม.5/10 (SS)</t>
  </si>
  <si>
    <t>ม.4/9 (SS)</t>
  </si>
  <si>
    <t>ม.4/10 (Music)</t>
  </si>
  <si>
    <t>ม.4/7 (Chiness)</t>
  </si>
  <si>
    <t>ม.6/7 (Chiness)</t>
  </si>
  <si>
    <t>ม.6/9  (SS)</t>
  </si>
  <si>
    <t>อุบลวรรณ</t>
  </si>
  <si>
    <t>อุ่นลาด</t>
  </si>
  <si>
    <t>ธัญญรัตน์</t>
  </si>
  <si>
    <t>ธีระยุทธ</t>
  </si>
  <si>
    <t>อวนวัง</t>
  </si>
  <si>
    <t xml:space="preserve"> ปัณณ์</t>
  </si>
  <si>
    <t>ทองดี</t>
  </si>
  <si>
    <t>ถาวรสุข</t>
  </si>
  <si>
    <t>แก้วไกรเลิศ</t>
  </si>
  <si>
    <t>มงคลฉัตร</t>
  </si>
  <si>
    <t>สีเพียชัย</t>
  </si>
  <si>
    <t>ลืออ่อนดี</t>
  </si>
  <si>
    <t>วาสุเทพ</t>
  </si>
  <si>
    <t>สัมฤทธิ์รินทร์</t>
  </si>
  <si>
    <t>22897</t>
  </si>
  <si>
    <t>22898</t>
  </si>
  <si>
    <t>22899</t>
  </si>
  <si>
    <t>22900</t>
  </si>
  <si>
    <t>22901</t>
  </si>
  <si>
    <t>22902</t>
  </si>
  <si>
    <t>22903</t>
  </si>
  <si>
    <t>22904</t>
  </si>
  <si>
    <t>22905</t>
  </si>
  <si>
    <t>22906</t>
  </si>
  <si>
    <t>22907</t>
  </si>
  <si>
    <t>22908</t>
  </si>
  <si>
    <t>22909</t>
  </si>
  <si>
    <t>22910</t>
  </si>
  <si>
    <t>22911</t>
  </si>
  <si>
    <t>22912</t>
  </si>
  <si>
    <t>22913</t>
  </si>
  <si>
    <t>22914</t>
  </si>
  <si>
    <t>22915</t>
  </si>
  <si>
    <t>22917</t>
  </si>
  <si>
    <t>สีเทียวไทย</t>
  </si>
  <si>
    <t>22918</t>
  </si>
  <si>
    <t>22919</t>
  </si>
  <si>
    <t>22920</t>
  </si>
  <si>
    <t>22921</t>
  </si>
  <si>
    <t>22922</t>
  </si>
  <si>
    <t>22923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</si>
  <si>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</si>
  <si>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</si>
  <si>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</si>
  <si>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</si>
  <si>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</si>
  <si>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</si>
  <si>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</si>
  <si>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</si>
  <si>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</si>
  <si>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22933</t>
  </si>
  <si>
    <t>22934</t>
  </si>
  <si>
    <t>22935</t>
  </si>
  <si>
    <t>22936</t>
  </si>
  <si>
    <t>22937</t>
  </si>
  <si>
    <t>22938</t>
  </si>
  <si>
    <t>22939</t>
  </si>
  <si>
    <t>22940</t>
  </si>
  <si>
    <t>22941</t>
  </si>
  <si>
    <t>22942</t>
  </si>
  <si>
    <t>22943</t>
  </si>
  <si>
    <t>22944</t>
  </si>
  <si>
    <t>22945</t>
  </si>
  <si>
    <t>22946</t>
  </si>
  <si>
    <t>22947</t>
  </si>
  <si>
    <t>22948</t>
  </si>
  <si>
    <t>22949</t>
  </si>
  <si>
    <t>แซ่อื้อ</t>
  </si>
  <si>
    <t>22950</t>
  </si>
  <si>
    <t>22951</t>
  </si>
  <si>
    <t>22952</t>
  </si>
  <si>
    <t>22953</t>
  </si>
  <si>
    <t>22954</t>
  </si>
  <si>
    <t>22955</t>
  </si>
  <si>
    <t>22956</t>
  </si>
  <si>
    <t>22957</t>
  </si>
  <si>
    <t>22958</t>
  </si>
  <si>
    <t>22959</t>
  </si>
  <si>
    <t>22960</t>
  </si>
  <si>
    <t>22961</t>
  </si>
  <si>
    <t>22962</t>
  </si>
  <si>
    <t>22963</t>
  </si>
  <si>
    <t>22964</t>
  </si>
  <si>
    <t>22965</t>
  </si>
  <si>
    <t>22966</t>
  </si>
  <si>
    <t>22967</t>
  </si>
  <si>
    <t>22968</t>
  </si>
  <si>
    <t>22969</t>
  </si>
  <si>
    <t>22970</t>
  </si>
  <si>
    <t>22971</t>
  </si>
  <si>
    <t>22972</t>
  </si>
  <si>
    <t>22973</t>
  </si>
  <si>
    <t>22974</t>
  </si>
  <si>
    <t>22975</t>
  </si>
  <si>
    <t>22976</t>
  </si>
  <si>
    <t>22977</t>
  </si>
  <si>
    <t>22978</t>
  </si>
  <si>
    <t>22979</t>
  </si>
  <si>
    <t>22980</t>
  </si>
  <si>
    <t>22981</t>
  </si>
  <si>
    <t>22982</t>
  </si>
  <si>
    <t>22983</t>
  </si>
  <si>
    <t>22984</t>
  </si>
  <si>
    <t>22985</t>
  </si>
  <si>
    <t>22986</t>
  </si>
  <si>
    <t>22987</t>
  </si>
  <si>
    <t>22988</t>
  </si>
  <si>
    <t>22989</t>
  </si>
  <si>
    <t>22990</t>
  </si>
  <si>
    <t>22991</t>
  </si>
  <si>
    <t>22992</t>
  </si>
  <si>
    <t>22993</t>
  </si>
  <si>
    <t>22994</t>
  </si>
  <si>
    <t>22995</t>
  </si>
  <si>
    <t>22996</t>
  </si>
  <si>
    <t>22997</t>
  </si>
  <si>
    <t>22998</t>
  </si>
  <si>
    <t>22999</t>
  </si>
  <si>
    <t>23000</t>
  </si>
  <si>
    <t>23001</t>
  </si>
  <si>
    <t>23002</t>
  </si>
  <si>
    <t>23003</t>
  </si>
  <si>
    <t>23004</t>
  </si>
  <si>
    <t>23005</t>
  </si>
  <si>
    <t>23006</t>
  </si>
  <si>
    <t>โพพาฤทธิ์</t>
  </si>
  <si>
    <t>23007</t>
  </si>
  <si>
    <t>23008</t>
  </si>
  <si>
    <t>23009</t>
  </si>
  <si>
    <t>23010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</si>
  <si>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</si>
  <si>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</si>
  <si>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</si>
  <si>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</si>
  <si>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</si>
  <si>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</si>
  <si>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</si>
  <si>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</si>
  <si>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</si>
  <si>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</si>
  <si>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</si>
  <si>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</si>
  <si>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</si>
  <si>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23024</t>
  </si>
  <si>
    <t>อิดจารึก</t>
  </si>
  <si>
    <t>23025</t>
  </si>
  <si>
    <t>23026</t>
  </si>
  <si>
    <t>23027</t>
  </si>
  <si>
    <t>23028</t>
  </si>
  <si>
    <t>23029</t>
  </si>
  <si>
    <t>23030</t>
  </si>
  <si>
    <t>23031</t>
  </si>
  <si>
    <t>23032</t>
  </si>
  <si>
    <t>23033</t>
  </si>
  <si>
    <t>23034</t>
  </si>
  <si>
    <t>23035</t>
  </si>
  <si>
    <t>23036</t>
  </si>
  <si>
    <t>23037</t>
  </si>
  <si>
    <t>แสงห้วช้าง</t>
  </si>
  <si>
    <t>23038</t>
  </si>
  <si>
    <t>23039</t>
  </si>
  <si>
    <t>23040</t>
  </si>
  <si>
    <t>23041</t>
  </si>
  <si>
    <t>23043</t>
  </si>
  <si>
    <t>23044</t>
  </si>
  <si>
    <t>23045</t>
  </si>
  <si>
    <t>23046</t>
  </si>
  <si>
    <t>บรรณวิชณ์</t>
  </si>
  <si>
    <t>23047</t>
  </si>
  <si>
    <t>23048</t>
  </si>
  <si>
    <t>23049</t>
  </si>
  <si>
    <t>23050</t>
  </si>
  <si>
    <t>23051</t>
  </si>
  <si>
    <t>23053</t>
  </si>
  <si>
    <t>23054</t>
  </si>
  <si>
    <t>23055</t>
  </si>
  <si>
    <t>23056</t>
  </si>
  <si>
    <t>23057</t>
  </si>
  <si>
    <t>23058</t>
  </si>
  <si>
    <t>23059</t>
  </si>
  <si>
    <t>23060</t>
  </si>
  <si>
    <t>23061</t>
  </si>
  <si>
    <t>23062</t>
  </si>
  <si>
    <t>23063</t>
  </si>
  <si>
    <t>23064</t>
  </si>
  <si>
    <t>23065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</si>
  <si>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</si>
  <si>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</si>
  <si>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</si>
  <si>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</si>
  <si>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</si>
  <si>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</si>
  <si>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</si>
  <si>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</si>
  <si>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</si>
  <si>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</si>
  <si>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</si>
  <si>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</si>
  <si>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</si>
  <si>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</si>
  <si>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</si>
  <si>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แก้ววิเชียร</t>
  </si>
  <si>
    <t>23081</t>
  </si>
  <si>
    <t>เทพอาษา</t>
  </si>
  <si>
    <t>23082</t>
  </si>
  <si>
    <t>23083</t>
  </si>
  <si>
    <t>23084</t>
  </si>
  <si>
    <t>23085</t>
  </si>
  <si>
    <t>23086</t>
  </si>
  <si>
    <t>23087</t>
  </si>
  <si>
    <t>23088</t>
  </si>
  <si>
    <t>23089</t>
  </si>
  <si>
    <t>23090</t>
  </si>
  <si>
    <t>23091</t>
  </si>
  <si>
    <t>23092</t>
  </si>
  <si>
    <t>23093</t>
  </si>
  <si>
    <t>23094</t>
  </si>
  <si>
    <t>23095</t>
  </si>
  <si>
    <t>23096</t>
  </si>
  <si>
    <t>23097</t>
  </si>
  <si>
    <t>23098</t>
  </si>
  <si>
    <t>23099</t>
  </si>
  <si>
    <t>23100</t>
  </si>
  <si>
    <t>23101</t>
  </si>
  <si>
    <t>23102</t>
  </si>
  <si>
    <t>23103</t>
  </si>
  <si>
    <t>23104</t>
  </si>
  <si>
    <t>23105</t>
  </si>
  <si>
    <t>23107</t>
  </si>
  <si>
    <t>23108</t>
  </si>
  <si>
    <t>23109</t>
  </si>
  <si>
    <t>23110</t>
  </si>
  <si>
    <t>23111</t>
  </si>
  <si>
    <t>23112</t>
  </si>
  <si>
    <t>23113</t>
  </si>
  <si>
    <t>23114</t>
  </si>
  <si>
    <t>23115</t>
  </si>
  <si>
    <t>23117</t>
  </si>
  <si>
    <t>23118</t>
  </si>
  <si>
    <t>23119</t>
  </si>
  <si>
    <t>23120</t>
  </si>
  <si>
    <t>กุดวงค์แก้ว</t>
  </si>
  <si>
    <t>23121</t>
  </si>
  <si>
    <t>23122</t>
  </si>
  <si>
    <t>23123</t>
  </si>
  <si>
    <t>23124</t>
  </si>
  <si>
    <t>23125</t>
  </si>
  <si>
    <t>23126</t>
  </si>
  <si>
    <t>23127</t>
  </si>
  <si>
    <t>23128</t>
  </si>
  <si>
    <t>23129</t>
  </si>
  <si>
    <t>23130</t>
  </si>
  <si>
    <t>23131</t>
  </si>
  <si>
    <t>23132</t>
  </si>
  <si>
    <t>23133</t>
  </si>
  <si>
    <t>23134</t>
  </si>
  <si>
    <t>23135</t>
  </si>
  <si>
    <t>23136</t>
  </si>
  <si>
    <t>23137</t>
  </si>
  <si>
    <t>23138</t>
  </si>
  <si>
    <t>23139</t>
  </si>
  <si>
    <t>23140</t>
  </si>
  <si>
    <t>23141</t>
  </si>
  <si>
    <t>23142</t>
  </si>
  <si>
    <t>23143</t>
  </si>
  <si>
    <t>23144</t>
  </si>
  <si>
    <t>23145</t>
  </si>
  <si>
    <t>23146</t>
  </si>
  <si>
    <t>23147</t>
  </si>
  <si>
    <t>23148</t>
  </si>
  <si>
    <t>23149</t>
  </si>
  <si>
    <t>23150</t>
  </si>
  <si>
    <t>23151</t>
  </si>
  <si>
    <t>23152</t>
  </si>
  <si>
    <t>23153</t>
  </si>
  <si>
    <t>23154</t>
  </si>
  <si>
    <t>23155</t>
  </si>
  <si>
    <t>23156</t>
  </si>
  <si>
    <t>23157</t>
  </si>
  <si>
    <t>23158</t>
  </si>
  <si>
    <t>23159</t>
  </si>
  <si>
    <t>23160</t>
  </si>
  <si>
    <t>23161</t>
  </si>
  <si>
    <t>23162</t>
  </si>
  <si>
    <t>23163</t>
  </si>
  <si>
    <t>23164</t>
  </si>
  <si>
    <t>23165</t>
  </si>
  <si>
    <t>23166</t>
  </si>
  <si>
    <t>23167</t>
  </si>
  <si>
    <t>23168</t>
  </si>
  <si>
    <t>23169</t>
  </si>
  <si>
    <t>23170</t>
  </si>
  <si>
    <t>23171</t>
  </si>
  <si>
    <t>23172</t>
  </si>
  <si>
    <t>23173</t>
  </si>
  <si>
    <t>23174</t>
  </si>
  <si>
    <t>ชฏาภา</t>
  </si>
  <si>
    <t>23175</t>
  </si>
  <si>
    <t>23176</t>
  </si>
  <si>
    <t>23177</t>
  </si>
  <si>
    <t>23178</t>
  </si>
  <si>
    <t>23179</t>
  </si>
  <si>
    <t>23180</t>
  </si>
  <si>
    <t>23181</t>
  </si>
  <si>
    <t>เบญญา</t>
  </si>
  <si>
    <t>23182</t>
  </si>
  <si>
    <t>23183</t>
  </si>
  <si>
    <t>23184</t>
  </si>
  <si>
    <t>23185</t>
  </si>
  <si>
    <t>23186</t>
  </si>
  <si>
    <t>23187</t>
  </si>
  <si>
    <t>23188</t>
  </si>
  <si>
    <t>23189</t>
  </si>
  <si>
    <t>23190</t>
  </si>
  <si>
    <t>23191</t>
  </si>
  <si>
    <t>23192</t>
  </si>
  <si>
    <t>23193</t>
  </si>
  <si>
    <t>23194</t>
  </si>
  <si>
    <t>23195</t>
  </si>
  <si>
    <t>23196</t>
  </si>
  <si>
    <t>23197</t>
  </si>
  <si>
    <t>23198</t>
  </si>
  <si>
    <t>23199</t>
  </si>
  <si>
    <t>23200</t>
  </si>
  <si>
    <t>23201</t>
  </si>
  <si>
    <t>23202</t>
  </si>
  <si>
    <t>23203</t>
  </si>
  <si>
    <t>23204</t>
  </si>
  <si>
    <t>23205</t>
  </si>
  <si>
    <t>23206</t>
  </si>
  <si>
    <t>23207</t>
  </si>
  <si>
    <t>22831</t>
  </si>
  <si>
    <t>22832</t>
  </si>
  <si>
    <t>22833</t>
  </si>
  <si>
    <t>22834</t>
  </si>
  <si>
    <t>22835</t>
  </si>
  <si>
    <t>22836</t>
  </si>
  <si>
    <t>22837</t>
  </si>
  <si>
    <t>22838</t>
  </si>
  <si>
    <t>22839</t>
  </si>
  <si>
    <t>22840</t>
  </si>
  <si>
    <t>22841</t>
  </si>
  <si>
    <t>ณัฏฐานุช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</si>
  <si>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</si>
  <si>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</si>
  <si>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</si>
  <si>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</si>
  <si>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</si>
  <si>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</si>
  <si>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</si>
  <si>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</si>
  <si>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พิมพ์พิชชา</t>
  </si>
  <si>
    <t>22850</t>
  </si>
  <si>
    <t>22851</t>
  </si>
  <si>
    <t>22852</t>
  </si>
  <si>
    <t>22853</t>
  </si>
  <si>
    <t>22854</t>
  </si>
  <si>
    <t>22855</t>
  </si>
  <si>
    <t>พรหมสาขา ณ  สกลนคร</t>
  </si>
  <si>
    <t>22856</t>
  </si>
  <si>
    <t>22857</t>
  </si>
  <si>
    <t>22858</t>
  </si>
  <si>
    <t>22859</t>
  </si>
  <si>
    <t>22860</t>
  </si>
  <si>
    <t>22861</t>
  </si>
  <si>
    <t>22862</t>
  </si>
  <si>
    <t>22863</t>
  </si>
  <si>
    <t>22864</t>
  </si>
  <si>
    <t>พนมอุปถัมภ์</t>
  </si>
  <si>
    <t>22865</t>
  </si>
  <si>
    <t>22866</t>
  </si>
  <si>
    <t>ชนัญธิดา</t>
  </si>
  <si>
    <t>22867</t>
  </si>
  <si>
    <t>22868</t>
  </si>
  <si>
    <t>22869</t>
  </si>
  <si>
    <t>22870</t>
  </si>
  <si>
    <t>22871</t>
  </si>
  <si>
    <t>22872</t>
  </si>
  <si>
    <t>22873</t>
  </si>
  <si>
    <t>22874</t>
  </si>
  <si>
    <t>22875</t>
  </si>
  <si>
    <t>22876</t>
  </si>
  <si>
    <t>22877</t>
  </si>
  <si>
    <t>22878</t>
  </si>
  <si>
    <t>22879</t>
  </si>
  <si>
    <t>22880</t>
  </si>
  <si>
    <t>22881</t>
  </si>
  <si>
    <t>22882</t>
  </si>
  <si>
    <t>22883</t>
  </si>
  <si>
    <t>22884</t>
  </si>
  <si>
    <t>22885</t>
  </si>
  <si>
    <t>22886</t>
  </si>
  <si>
    <t>22887</t>
  </si>
  <si>
    <t>22888</t>
  </si>
  <si>
    <t>22889</t>
  </si>
  <si>
    <t>22890</t>
  </si>
  <si>
    <t>22891</t>
  </si>
  <si>
    <t>22892</t>
  </si>
  <si>
    <t>22893</t>
  </si>
  <si>
    <t>22894</t>
  </si>
  <si>
    <t>วรรณการ</t>
  </si>
  <si>
    <t>22895</t>
  </si>
  <si>
    <t>22896</t>
  </si>
  <si>
    <t>22332</t>
  </si>
  <si>
    <t>22333</t>
  </si>
  <si>
    <t>22334</t>
  </si>
  <si>
    <t>22335</t>
  </si>
  <si>
    <t>22449</t>
  </si>
  <si>
    <t>22804</t>
  </si>
  <si>
    <t>22815</t>
  </si>
  <si>
    <t>วรพล</t>
  </si>
  <si>
    <t>22823</t>
  </si>
  <si>
    <t>รัชวิน</t>
  </si>
  <si>
    <t>ตรีเมฆ</t>
  </si>
  <si>
    <t>22816</t>
  </si>
  <si>
    <t>ศรีเชียงใหม่</t>
  </si>
  <si>
    <t>22817</t>
  </si>
  <si>
    <t>ศรัณย์รัชต์</t>
  </si>
  <si>
    <t>22824</t>
  </si>
  <si>
    <t>ชุมสาย  ณ  อยุธยา</t>
  </si>
  <si>
    <t>22828</t>
  </si>
  <si>
    <t>กฤษฎิ์</t>
  </si>
  <si>
    <t>22818</t>
  </si>
  <si>
    <t>กษมาวรรณ</t>
  </si>
  <si>
    <t>มั่งสิน</t>
  </si>
  <si>
    <t>22819</t>
  </si>
  <si>
    <t>ศรีหนองห้าง</t>
  </si>
  <si>
    <t>22825</t>
  </si>
  <si>
    <t>ดุสิตาพร</t>
  </si>
  <si>
    <t>22820</t>
  </si>
  <si>
    <t>ธนวรรณ</t>
  </si>
  <si>
    <t>ไชยแสงราช</t>
  </si>
  <si>
    <t>22821</t>
  </si>
  <si>
    <t>นาถสินี</t>
  </si>
  <si>
    <t>ควรขุนทด</t>
  </si>
  <si>
    <t>21505</t>
  </si>
  <si>
    <t>ขมเล็ก</t>
  </si>
  <si>
    <t>21579</t>
  </si>
  <si>
    <t>ศิรวุฒิ</t>
  </si>
  <si>
    <t>สุดสังข์</t>
  </si>
  <si>
    <t>21586</t>
  </si>
  <si>
    <t>ไนยชน</t>
  </si>
  <si>
    <t>อมรวุฒิกรณ์</t>
  </si>
  <si>
    <t>22827</t>
  </si>
  <si>
    <t>ธีระพงษ์</t>
  </si>
  <si>
    <t>สุรินทะ</t>
  </si>
  <si>
    <t>พรหมสาขา  ณ  สกลนคร</t>
  </si>
  <si>
    <t>22826</t>
  </si>
  <si>
    <t>สรวงศ์</t>
  </si>
  <si>
    <t>22829</t>
  </si>
  <si>
    <t>พรไพลิน</t>
  </si>
  <si>
    <t>ทนน้ำ</t>
  </si>
  <si>
    <t>22830</t>
  </si>
  <si>
    <t>คุณมี</t>
  </si>
  <si>
    <t xml:space="preserve">พรหมสาขา  ณ  สกลนคร </t>
  </si>
  <si>
    <t>22822</t>
  </si>
  <si>
    <t>วรรณวิศา</t>
  </si>
  <si>
    <t>พรมเสนา</t>
  </si>
  <si>
    <t xml:space="preserve">ม.2 </t>
  </si>
  <si>
    <t xml:space="preserve">ม.3 </t>
  </si>
  <si>
    <t>จำนวนห้องเรียน โรงเรียนสกลนครพัฒนศึกษา ปีการศึกษา 2566</t>
  </si>
  <si>
    <t>ม.5/2 (Sci-M)</t>
  </si>
  <si>
    <t>ม.5/3 (Sci-M)</t>
  </si>
  <si>
    <t>ม.5/4 (Sci-M)</t>
  </si>
  <si>
    <t>ม.5/5 (Sci-M)</t>
  </si>
  <si>
    <t>ม.6/2 (Sci-M)</t>
  </si>
  <si>
    <t>ม.6/3 (Sci-M)</t>
  </si>
  <si>
    <t>ม.6/4 (Sci-M)</t>
  </si>
  <si>
    <t>ม.6/5 (Eng-M)</t>
  </si>
  <si>
    <t>ม.4/5 (Eng-M)</t>
  </si>
  <si>
    <t>ม.5/6 (Eng-M)</t>
  </si>
  <si>
    <t>ม.4/6 (Eng-So)</t>
  </si>
  <si>
    <t>ม.5/7 (Eng-So)</t>
  </si>
  <si>
    <t>ม.5/8 (Eng-So)</t>
  </si>
  <si>
    <t>ม.6/6 (Eng-So)</t>
  </si>
  <si>
    <t>ม.4/1 (Sci-M)</t>
  </si>
  <si>
    <t>ม.4/2 (Sci-M)</t>
  </si>
  <si>
    <t>ม.4/3 (Sci-M)</t>
  </si>
  <si>
    <t>ม.4/4 (Sci-M)</t>
  </si>
  <si>
    <t xml:space="preserve">ศิริวุฒิ     </t>
  </si>
  <si>
    <t>ไชยเชษฐ์</t>
  </si>
  <si>
    <t>สมานกลาง</t>
  </si>
  <si>
    <t>เข้า25-05-66</t>
  </si>
  <si>
    <t>เข้า26-05-66</t>
  </si>
  <si>
    <t>นันณภัทร</t>
  </si>
  <si>
    <t>วงค์ศิลป์</t>
  </si>
  <si>
    <t>บุตตัสสะ</t>
  </si>
  <si>
    <t>เข้า31-05-66</t>
  </si>
  <si>
    <t>ราชนา</t>
  </si>
  <si>
    <t>ถินวัลย์</t>
  </si>
  <si>
    <t>23320</t>
  </si>
  <si>
    <t>อุทัยแสน</t>
  </si>
  <si>
    <t>รายชื่อนักเรียนชั้น ม.6/4 (กลุ่มวิทย์ - คณิต)  ปีการศึกษา 2566</t>
  </si>
  <si>
    <t>ครูที่ปรึกษา ครูอมรรัตน์  พจนา</t>
  </si>
  <si>
    <t>สาเหตุที่อัพเดท</t>
  </si>
  <si>
    <t>ห้องเรียนที่อัพเดท</t>
  </si>
  <si>
    <t>ชั้น ม....../........</t>
  </si>
  <si>
    <t>หมายเหตุ</t>
  </si>
  <si>
    <t xml:space="preserve">สรุปการอัพเดท ใบรายชื่อนักเรียน ปีการศึกษา 2566 </t>
  </si>
  <si>
    <t>เริ่มตั้งแต่ วันที่ 10 มิถุนายน 2566</t>
  </si>
  <si>
    <t>ว/ด/ป (อัพเดท)</t>
  </si>
  <si>
    <t xml:space="preserve">□เข้าใหม่ □ ย้ายออก □ อื่น ๆ </t>
  </si>
  <si>
    <t>ผู้ปฏิบัติ</t>
  </si>
  <si>
    <t xml:space="preserve">ใบรายชื่อนักเรียน ปีการศึกษา 2566 </t>
  </si>
  <si>
    <t>ใบรายชื่อนักเรียน ปีการศึกษา 2566 (เริ่มวันที่ 10 มิถุนายน 2566)</t>
  </si>
  <si>
    <t>(เริ่มวันที่ 10 มิถุนายน 2566)</t>
  </si>
  <si>
    <t>งานทะเบียนและวัดผล กลุ่มบริหารวิชาการ</t>
  </si>
  <si>
    <t>โรงเรียนสกลนครพัฒนศึกษา อำเภอเมือง จังหวัดสกลนคร</t>
  </si>
  <si>
    <t xml:space="preserve">อภิชาติ </t>
  </si>
  <si>
    <t>จิติศักดิ์</t>
  </si>
  <si>
    <t>พิทักษ์วงค์</t>
  </si>
  <si>
    <t xml:space="preserve">อื่น ๆ </t>
  </si>
  <si>
    <t>ณ วันที่ 9 มิถุนายน พ.ศ.2566</t>
  </si>
  <si>
    <t>*หมายเหตุ : นักเรียนเรียนซ้ำ ปีการศึกษา 2566 (เดิม ม.3 ปีการศึกษา 2565)</t>
  </si>
  <si>
    <t>มิสา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</si>
</sst>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฿&quot;#,##0;\-&quot;฿&quot;#,##0"/>
  </numFmts>
  <fonts count="33" x14ac:knownFonts="1">
    <font>
      <sz val="10"/>
      <name val="Arial"/>
      <charset val="222"/>
    </font>
    <font>
      <sz val="10"/>
      <name val="Arial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4.5"/>
      <name val="TH SarabunPSK"/>
      <family val="2"/>
    </font>
    <font>
      <b/>
      <sz val="14.5"/>
      <name val="TH SarabunPSK"/>
      <family val="2"/>
      <charset val="222"/>
    </font>
    <font>
      <sz val="14.5"/>
      <name val="TH SarabunPSK"/>
      <family val="2"/>
      <charset val="222"/>
    </font>
    <font>
      <b/>
      <sz val="14.5"/>
      <name val="TH SarabunPSK"/>
      <family val="2"/>
    </font>
    <font>
      <sz val="14.5"/>
      <color theme="1"/>
      <name val="Tahoma"/>
      <family val="2"/>
      <scheme val="minor"/>
    </font>
    <font>
      <sz val="14.5"/>
      <color theme="1"/>
      <name val="TH SarabunPSK"/>
      <family val="2"/>
    </font>
    <font>
      <sz val="14.5"/>
      <color rgb="FFFF0000"/>
      <name val="TH SarabunPSK"/>
      <family val="2"/>
    </font>
    <font>
      <b/>
      <sz val="14.5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.5"/>
      <color theme="1" tint="4.9989318521683403E-2"/>
      <name val="TH SarabunPSK"/>
      <family val="2"/>
      <charset val="222"/>
    </font>
    <font>
      <sz val="10"/>
      <color rgb="FF000000"/>
      <name val="Arial"/>
      <family val="2"/>
    </font>
    <font>
      <sz val="16"/>
      <name val="Angsana New"/>
      <family val="1"/>
    </font>
    <font>
      <b/>
      <sz val="12"/>
      <name val="Angsana New"/>
      <family val="1"/>
    </font>
    <font>
      <b/>
      <sz val="18"/>
      <name val="TH SarabunPSK"/>
      <family val="2"/>
    </font>
    <font>
      <sz val="8"/>
      <name val="Arial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6"/>
      <name val="TH SarabunPSK"/>
      <family val="2"/>
      <charset val="222"/>
    </font>
    <font>
      <sz val="18"/>
      <name val="TH SarabunPSK"/>
      <family val="2"/>
      <charset val="222"/>
    </font>
    <font>
      <b/>
      <sz val="18"/>
      <name val="TH SarabunPSK"/>
      <family val="2"/>
      <charset val="222"/>
    </font>
    <font>
      <sz val="18"/>
      <name val="Arial"/>
      <family val="2"/>
      <charset val="222"/>
    </font>
    <font>
      <b/>
      <sz val="15"/>
      <name val="TH SarabunPSK"/>
      <family val="2"/>
    </font>
    <font>
      <sz val="8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2" fillId="0" borderId="0"/>
    <xf numFmtId="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280">
    <xf numFmtId="0" fontId="0" fillId="0" borderId="0" xfId="0"/>
    <xf numFmtId="49" fontId="6" fillId="0" borderId="1" xfId="6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4" xfId="6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6" fillId="0" borderId="0" xfId="6" applyNumberFormat="1" applyFont="1" applyAlignment="1">
      <alignment horizontal="center" vertical="center"/>
    </xf>
    <xf numFmtId="49" fontId="6" fillId="0" borderId="0" xfId="7" applyNumberFormat="1" applyFont="1" applyAlignment="1">
      <alignment horizontal="center" vertical="center"/>
    </xf>
    <xf numFmtId="0" fontId="6" fillId="0" borderId="0" xfId="7" applyFont="1" applyAlignment="1">
      <alignment horizontal="left" vertical="center"/>
    </xf>
    <xf numFmtId="0" fontId="6" fillId="0" borderId="0" xfId="7" applyFont="1" applyAlignment="1">
      <alignment vertical="center"/>
    </xf>
    <xf numFmtId="49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left" vertical="center"/>
    </xf>
    <xf numFmtId="0" fontId="6" fillId="0" borderId="0" xfId="9" applyFont="1" applyAlignment="1">
      <alignment vertical="center"/>
    </xf>
    <xf numFmtId="0" fontId="6" fillId="0" borderId="0" xfId="24" applyFont="1" applyAlignment="1">
      <alignment horizontal="left" vertical="center"/>
    </xf>
    <xf numFmtId="0" fontId="6" fillId="0" borderId="0" xfId="24" applyFont="1" applyAlignment="1">
      <alignment vertical="center"/>
    </xf>
    <xf numFmtId="0" fontId="6" fillId="0" borderId="0" xfId="21" applyFont="1" applyAlignment="1">
      <alignment horizontal="left" vertical="center"/>
    </xf>
    <xf numFmtId="0" fontId="6" fillId="0" borderId="0" xfId="21" applyFont="1" applyAlignment="1">
      <alignment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vertical="center"/>
    </xf>
    <xf numFmtId="0" fontId="6" fillId="0" borderId="0" xfId="6" applyFont="1" applyAlignment="1">
      <alignment horizontal="left" vertical="center"/>
    </xf>
    <xf numFmtId="0" fontId="6" fillId="0" borderId="0" xfId="6" applyFont="1" applyAlignment="1">
      <alignment vertical="center"/>
    </xf>
    <xf numFmtId="49" fontId="6" fillId="0" borderId="0" xfId="8" applyNumberFormat="1" applyFont="1" applyAlignment="1">
      <alignment horizontal="center" vertical="center"/>
    </xf>
    <xf numFmtId="0" fontId="6" fillId="0" borderId="0" xfId="25" applyFont="1" applyAlignment="1">
      <alignment horizontal="left" vertical="center"/>
    </xf>
    <xf numFmtId="0" fontId="6" fillId="0" borderId="0" xfId="25" applyFont="1" applyAlignment="1">
      <alignment vertical="center"/>
    </xf>
    <xf numFmtId="0" fontId="6" fillId="0" borderId="0" xfId="26" applyFont="1" applyAlignment="1">
      <alignment horizontal="left" vertical="center"/>
    </xf>
    <xf numFmtId="0" fontId="6" fillId="0" borderId="0" xfId="26" applyFont="1" applyAlignment="1">
      <alignment vertical="center"/>
    </xf>
    <xf numFmtId="0" fontId="6" fillId="0" borderId="0" xfId="8" applyFont="1" applyAlignment="1">
      <alignment horizontal="left" vertical="center"/>
    </xf>
    <xf numFmtId="0" fontId="6" fillId="0" borderId="0" xfId="8" applyFont="1" applyAlignment="1">
      <alignment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18" applyFont="1" applyAlignment="1">
      <alignment horizontal="left" vertical="center"/>
    </xf>
    <xf numFmtId="0" fontId="6" fillId="0" borderId="0" xfId="18" applyFont="1" applyAlignment="1">
      <alignment vertical="center"/>
    </xf>
    <xf numFmtId="0" fontId="6" fillId="0" borderId="0" xfId="10" applyFont="1" applyAlignment="1">
      <alignment horizontal="left" vertical="center"/>
    </xf>
    <xf numFmtId="0" fontId="6" fillId="0" borderId="0" xfId="1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4" xfId="10" applyNumberFormat="1" applyFont="1" applyBorder="1" applyAlignment="1">
      <alignment horizontal="center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vertical="center"/>
    </xf>
    <xf numFmtId="0" fontId="6" fillId="0" borderId="0" xfId="14" applyFont="1" applyAlignment="1">
      <alignment horizontal="left" vertical="center"/>
    </xf>
    <xf numFmtId="0" fontId="6" fillId="0" borderId="0" xfId="14" applyFont="1" applyAlignment="1">
      <alignment vertical="center"/>
    </xf>
    <xf numFmtId="0" fontId="6" fillId="0" borderId="0" xfId="29" applyFont="1" applyAlignment="1">
      <alignment horizontal="left" vertical="center"/>
    </xf>
    <xf numFmtId="0" fontId="6" fillId="0" borderId="0" xfId="29" applyFont="1" applyAlignment="1">
      <alignment vertical="center"/>
    </xf>
    <xf numFmtId="0" fontId="6" fillId="0" borderId="0" xfId="9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12" applyFont="1" applyAlignment="1">
      <alignment horizontal="left" vertical="center"/>
    </xf>
    <xf numFmtId="49" fontId="6" fillId="0" borderId="0" xfId="12" applyNumberFormat="1" applyFont="1" applyAlignment="1">
      <alignment horizontal="center" vertical="center"/>
    </xf>
    <xf numFmtId="0" fontId="6" fillId="0" borderId="0" xfId="13" applyFont="1" applyAlignment="1">
      <alignment horizontal="left" vertical="center"/>
    </xf>
    <xf numFmtId="0" fontId="6" fillId="0" borderId="0" xfId="13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6" fillId="0" borderId="0" xfId="2" applyNumberFormat="1" applyFont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3" xfId="28" applyFont="1" applyBorder="1" applyAlignment="1">
      <alignment vertical="center"/>
    </xf>
    <xf numFmtId="0" fontId="6" fillId="0" borderId="4" xfId="28" applyFont="1" applyBorder="1" applyAlignment="1">
      <alignment vertical="center"/>
    </xf>
    <xf numFmtId="0" fontId="6" fillId="0" borderId="3" xfId="15" applyFont="1" applyBorder="1" applyAlignment="1">
      <alignment vertical="center"/>
    </xf>
    <xf numFmtId="0" fontId="6" fillId="0" borderId="4" xfId="15" applyFont="1" applyBorder="1" applyAlignment="1">
      <alignment vertical="center"/>
    </xf>
    <xf numFmtId="0" fontId="6" fillId="0" borderId="3" xfId="12" applyFont="1" applyBorder="1" applyAlignment="1">
      <alignment vertical="center"/>
    </xf>
    <xf numFmtId="0" fontId="6" fillId="0" borderId="4" xfId="12" applyFont="1" applyBorder="1" applyAlignment="1">
      <alignment vertical="center"/>
    </xf>
    <xf numFmtId="0" fontId="6" fillId="0" borderId="3" xfId="13" applyFont="1" applyBorder="1" applyAlignment="1">
      <alignment vertical="center"/>
    </xf>
    <xf numFmtId="0" fontId="6" fillId="0" borderId="4" xfId="13" applyFont="1" applyBorder="1" applyAlignment="1">
      <alignment vertical="center"/>
    </xf>
    <xf numFmtId="0" fontId="6" fillId="0" borderId="3" xfId="23" applyFont="1" applyBorder="1" applyAlignment="1">
      <alignment vertical="center"/>
    </xf>
    <xf numFmtId="0" fontId="6" fillId="0" borderId="4" xfId="23" applyFont="1" applyBorder="1" applyAlignment="1">
      <alignment vertical="center"/>
    </xf>
    <xf numFmtId="0" fontId="6" fillId="0" borderId="3" xfId="6" applyFont="1" applyBorder="1" applyAlignment="1">
      <alignment vertical="center"/>
    </xf>
    <xf numFmtId="0" fontId="6" fillId="0" borderId="4" xfId="6" applyFont="1" applyBorder="1" applyAlignment="1">
      <alignment vertical="center"/>
    </xf>
    <xf numFmtId="0" fontId="6" fillId="0" borderId="3" xfId="18" applyFont="1" applyBorder="1" applyAlignment="1">
      <alignment vertical="center"/>
    </xf>
    <xf numFmtId="0" fontId="6" fillId="0" borderId="4" xfId="18" applyFont="1" applyBorder="1" applyAlignment="1">
      <alignment vertical="center"/>
    </xf>
    <xf numFmtId="0" fontId="6" fillId="0" borderId="3" xfId="17" applyFont="1" applyBorder="1" applyAlignment="1">
      <alignment vertical="center"/>
    </xf>
    <xf numFmtId="0" fontId="6" fillId="0" borderId="4" xfId="17" applyFont="1" applyBorder="1" applyAlignment="1">
      <alignment vertical="center"/>
    </xf>
    <xf numFmtId="0" fontId="6" fillId="0" borderId="3" xfId="9" applyFont="1" applyBorder="1" applyAlignment="1">
      <alignment vertical="center"/>
    </xf>
    <xf numFmtId="0" fontId="6" fillId="0" borderId="4" xfId="9" applyFont="1" applyBorder="1" applyAlignment="1">
      <alignment vertical="center"/>
    </xf>
    <xf numFmtId="0" fontId="6" fillId="0" borderId="3" xfId="29" applyFont="1" applyBorder="1" applyAlignment="1">
      <alignment vertical="center"/>
    </xf>
    <xf numFmtId="0" fontId="6" fillId="0" borderId="4" xfId="29" applyFont="1" applyBorder="1" applyAlignment="1">
      <alignment vertical="center"/>
    </xf>
    <xf numFmtId="0" fontId="6" fillId="0" borderId="3" xfId="32" applyFont="1" applyBorder="1" applyAlignment="1">
      <alignment vertical="center"/>
    </xf>
    <xf numFmtId="0" fontId="6" fillId="0" borderId="4" xfId="32" applyFont="1" applyBorder="1" applyAlignment="1">
      <alignment vertical="center"/>
    </xf>
    <xf numFmtId="0" fontId="6" fillId="0" borderId="3" xfId="19" applyFont="1" applyBorder="1" applyAlignment="1">
      <alignment vertical="center"/>
    </xf>
    <xf numFmtId="0" fontId="6" fillId="0" borderId="4" xfId="19" applyFont="1" applyBorder="1" applyAlignment="1">
      <alignment vertical="center"/>
    </xf>
    <xf numFmtId="0" fontId="6" fillId="0" borderId="3" xfId="8" applyFont="1" applyBorder="1" applyAlignment="1">
      <alignment vertical="center"/>
    </xf>
    <xf numFmtId="0" fontId="6" fillId="0" borderId="4" xfId="8" applyFont="1" applyBorder="1" applyAlignment="1">
      <alignment vertical="center"/>
    </xf>
    <xf numFmtId="0" fontId="6" fillId="0" borderId="3" xfId="27" applyFont="1" applyBorder="1" applyAlignment="1">
      <alignment vertical="center"/>
    </xf>
    <xf numFmtId="0" fontId="6" fillId="0" borderId="4" xfId="27" applyFont="1" applyBorder="1" applyAlignment="1">
      <alignment vertical="center"/>
    </xf>
    <xf numFmtId="0" fontId="6" fillId="0" borderId="3" xfId="10" applyFont="1" applyBorder="1" applyAlignment="1">
      <alignment vertical="center"/>
    </xf>
    <xf numFmtId="0" fontId="6" fillId="0" borderId="4" xfId="10" applyFont="1" applyBorder="1" applyAlignment="1">
      <alignment vertical="center"/>
    </xf>
    <xf numFmtId="0" fontId="6" fillId="0" borderId="0" xfId="11" applyFont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3" xfId="7" applyFont="1" applyBorder="1" applyAlignment="1">
      <alignment vertical="center"/>
    </xf>
    <xf numFmtId="0" fontId="6" fillId="0" borderId="4" xfId="7" applyFont="1" applyBorder="1" applyAlignment="1">
      <alignment vertical="center"/>
    </xf>
    <xf numFmtId="0" fontId="6" fillId="0" borderId="3" xfId="31" applyFont="1" applyBorder="1" applyAlignment="1">
      <alignment vertical="center"/>
    </xf>
    <xf numFmtId="0" fontId="6" fillId="0" borderId="4" xfId="31" applyFont="1" applyBorder="1" applyAlignment="1">
      <alignment vertical="center"/>
    </xf>
    <xf numFmtId="0" fontId="6" fillId="0" borderId="0" xfId="28" applyFont="1" applyAlignment="1">
      <alignment horizontal="left" vertical="center"/>
    </xf>
    <xf numFmtId="0" fontId="6" fillId="0" borderId="0" xfId="28" applyFont="1" applyAlignment="1">
      <alignment vertical="center"/>
    </xf>
    <xf numFmtId="0" fontId="6" fillId="0" borderId="0" xfId="30" applyFont="1" applyAlignment="1">
      <alignment horizontal="left" vertical="center"/>
    </xf>
    <xf numFmtId="0" fontId="6" fillId="0" borderId="0" xfId="30" applyFont="1" applyAlignment="1">
      <alignment vertical="center"/>
    </xf>
    <xf numFmtId="0" fontId="6" fillId="0" borderId="0" xfId="19" applyFont="1" applyAlignment="1">
      <alignment horizontal="left" vertical="center"/>
    </xf>
    <xf numFmtId="0" fontId="6" fillId="0" borderId="0" xfId="19" applyFont="1" applyAlignment="1">
      <alignment vertical="center"/>
    </xf>
    <xf numFmtId="49" fontId="6" fillId="0" borderId="9" xfId="6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6" fillId="0" borderId="2" xfId="15" applyFont="1" applyBorder="1" applyAlignment="1">
      <alignment horizontal="left" vertical="center"/>
    </xf>
    <xf numFmtId="49" fontId="6" fillId="0" borderId="1" xfId="7" applyNumberFormat="1" applyFont="1" applyBorder="1" applyAlignment="1">
      <alignment horizontal="center" vertical="center"/>
    </xf>
    <xf numFmtId="0" fontId="6" fillId="0" borderId="2" xfId="30" applyFont="1" applyBorder="1" applyAlignment="1">
      <alignment horizontal="left" vertical="center"/>
    </xf>
    <xf numFmtId="0" fontId="6" fillId="0" borderId="3" xfId="30" applyFont="1" applyBorder="1" applyAlignment="1">
      <alignment vertical="center"/>
    </xf>
    <xf numFmtId="0" fontId="6" fillId="0" borderId="4" xfId="30" applyFont="1" applyBorder="1" applyAlignment="1">
      <alignment vertical="center"/>
    </xf>
    <xf numFmtId="49" fontId="6" fillId="0" borderId="1" xfId="9" applyNumberFormat="1" applyFont="1" applyBorder="1" applyAlignment="1">
      <alignment horizontal="center" vertical="center"/>
    </xf>
    <xf numFmtId="0" fontId="6" fillId="0" borderId="2" xfId="22" applyFont="1" applyBorder="1" applyAlignment="1">
      <alignment horizontal="left" vertical="center"/>
    </xf>
    <xf numFmtId="0" fontId="6" fillId="0" borderId="3" xfId="22" applyFont="1" applyBorder="1" applyAlignment="1">
      <alignment vertical="center"/>
    </xf>
    <xf numFmtId="0" fontId="6" fillId="0" borderId="4" xfId="22" applyFont="1" applyBorder="1" applyAlignment="1">
      <alignment vertical="center"/>
    </xf>
    <xf numFmtId="0" fontId="6" fillId="0" borderId="0" xfId="31" applyFont="1" applyAlignment="1">
      <alignment horizontal="left" vertical="center"/>
    </xf>
    <xf numFmtId="0" fontId="6" fillId="0" borderId="0" xfId="31" applyFont="1" applyAlignment="1">
      <alignment vertical="center"/>
    </xf>
    <xf numFmtId="0" fontId="6" fillId="0" borderId="0" xfId="0" applyFont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0" fontId="6" fillId="0" borderId="2" xfId="5" applyFont="1" applyBorder="1" applyAlignment="1">
      <alignment horizontal="left" vertical="center"/>
    </xf>
    <xf numFmtId="0" fontId="6" fillId="0" borderId="3" xfId="5" applyFont="1" applyBorder="1" applyAlignment="1">
      <alignment vertical="center"/>
    </xf>
    <xf numFmtId="0" fontId="6" fillId="0" borderId="4" xfId="5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vertical="center"/>
    </xf>
    <xf numFmtId="2" fontId="13" fillId="0" borderId="0" xfId="1" applyNumberFormat="1" applyFont="1" applyAlignment="1">
      <alignment horizontal="center" vertical="center"/>
    </xf>
    <xf numFmtId="49" fontId="6" fillId="0" borderId="0" xfId="5" applyNumberFormat="1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1" fontId="6" fillId="0" borderId="2" xfId="5" applyNumberFormat="1" applyFont="1" applyBorder="1" applyAlignment="1">
      <alignment horizontal="center" vertical="center"/>
    </xf>
    <xf numFmtId="1" fontId="6" fillId="0" borderId="0" xfId="5" applyNumberFormat="1" applyFont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6" fillId="0" borderId="3" xfId="5" applyFont="1" applyBorder="1" applyAlignment="1">
      <alignment horizontal="left" vertical="center"/>
    </xf>
    <xf numFmtId="0" fontId="6" fillId="0" borderId="4" xfId="5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2" fontId="13" fillId="0" borderId="1" xfId="1" applyNumberFormat="1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6" fillId="0" borderId="3" xfId="5" applyNumberFormat="1" applyFont="1" applyBorder="1" applyAlignment="1">
      <alignment horizontal="left" vertical="center"/>
    </xf>
    <xf numFmtId="49" fontId="6" fillId="0" borderId="1" xfId="5" applyNumberFormat="1" applyFont="1" applyBorder="1" applyAlignment="1">
      <alignment horizontal="center" vertical="center"/>
    </xf>
    <xf numFmtId="49" fontId="6" fillId="0" borderId="1" xfId="5" applyNumberFormat="1" applyFont="1" applyBorder="1" applyAlignment="1">
      <alignment vertical="center"/>
    </xf>
    <xf numFmtId="49" fontId="6" fillId="0" borderId="0" xfId="5" applyNumberFormat="1" applyFont="1" applyAlignment="1">
      <alignment horizontal="left" vertical="center"/>
    </xf>
    <xf numFmtId="49" fontId="6" fillId="0" borderId="0" xfId="5" applyNumberFormat="1" applyFont="1" applyAlignment="1">
      <alignment vertical="center"/>
    </xf>
    <xf numFmtId="49" fontId="6" fillId="0" borderId="3" xfId="5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2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9" fillId="0" borderId="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28" applyFont="1" applyBorder="1" applyAlignment="1">
      <alignment horizontal="center" vertical="center"/>
    </xf>
    <xf numFmtId="0" fontId="6" fillId="0" borderId="4" xfId="15" applyFont="1" applyBorder="1" applyAlignment="1">
      <alignment horizontal="center" vertical="center"/>
    </xf>
    <xf numFmtId="0" fontId="6" fillId="0" borderId="4" xfId="12" applyFont="1" applyBorder="1" applyAlignment="1">
      <alignment horizontal="center" vertical="center"/>
    </xf>
    <xf numFmtId="0" fontId="6" fillId="0" borderId="4" xfId="13" applyFont="1" applyBorder="1" applyAlignment="1">
      <alignment horizontal="center" vertical="center"/>
    </xf>
    <xf numFmtId="0" fontId="6" fillId="0" borderId="4" xfId="23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4" xfId="18" applyFont="1" applyBorder="1" applyAlignment="1">
      <alignment horizontal="center" vertical="center"/>
    </xf>
    <xf numFmtId="0" fontId="6" fillId="0" borderId="4" xfId="17" applyFont="1" applyBorder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6" fillId="0" borderId="4" xfId="29" applyFont="1" applyBorder="1" applyAlignment="1">
      <alignment horizontal="center" vertical="center"/>
    </xf>
    <xf numFmtId="0" fontId="6" fillId="0" borderId="4" xfId="32" applyFont="1" applyBorder="1" applyAlignment="1">
      <alignment horizontal="center" vertical="center"/>
    </xf>
    <xf numFmtId="0" fontId="6" fillId="0" borderId="4" xfId="19" applyFont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0" fontId="6" fillId="0" borderId="4" xfId="27" applyFont="1" applyBorder="1" applyAlignment="1">
      <alignment horizontal="center" vertical="center"/>
    </xf>
    <xf numFmtId="0" fontId="6" fillId="0" borderId="4" xfId="1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6" fillId="0" borderId="4" xfId="31" applyFont="1" applyBorder="1" applyAlignment="1">
      <alignment horizontal="center" vertical="center"/>
    </xf>
    <xf numFmtId="0" fontId="6" fillId="0" borderId="4" xfId="30" applyFont="1" applyBorder="1" applyAlignment="1">
      <alignment horizontal="center" vertical="center"/>
    </xf>
    <xf numFmtId="0" fontId="6" fillId="0" borderId="4" xfId="22" applyFont="1" applyBorder="1" applyAlignment="1">
      <alignment horizontal="center" vertical="center"/>
    </xf>
    <xf numFmtId="0" fontId="13" fillId="0" borderId="1" xfId="1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6" fillId="0" borderId="3" xfId="5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49" fontId="6" fillId="0" borderId="1" xfId="5" applyNumberFormat="1" applyFont="1" applyBorder="1" applyAlignment="1">
      <alignment horizontal="left" vertical="center"/>
    </xf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" fontId="11" fillId="0" borderId="2" xfId="0" applyNumberFormat="1" applyFont="1" applyBorder="1" applyAlignment="1">
      <alignment horizontal="center" vertical="center"/>
    </xf>
    <xf numFmtId="0" fontId="6" fillId="0" borderId="0" xfId="22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3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" xfId="0" applyFont="1" applyBorder="1"/>
    <xf numFmtId="1" fontId="6" fillId="0" borderId="0" xfId="0" applyNumberFormat="1" applyFont="1" applyAlignment="1">
      <alignment horizontal="center" vertical="center"/>
    </xf>
    <xf numFmtId="0" fontId="28" fillId="0" borderId="0" xfId="0" applyFont="1"/>
    <xf numFmtId="0" fontId="30" fillId="0" borderId="0" xfId="0" applyFont="1"/>
    <xf numFmtId="0" fontId="31" fillId="3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0" xfId="0" applyFont="1"/>
    <xf numFmtId="0" fontId="32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 textRotation="180"/>
    </xf>
  </cellXfs>
  <cellStyles count="34">
    <cellStyle name="Normal" xfId="0" builtinId="0"/>
    <cellStyle name="Normal 2" xfId="1" xr:uid="{00000000-0005-0000-0000-000001000000}"/>
    <cellStyle name="Normal 2 10" xfId="29" xr:uid="{00000000-0005-0000-0000-000002000000}"/>
    <cellStyle name="Normal 2 11" xfId="8" xr:uid="{00000000-0005-0000-0000-000003000000}"/>
    <cellStyle name="Normal 2 12" xfId="18" xr:uid="{00000000-0005-0000-0000-000004000000}"/>
    <cellStyle name="Normal 2 13" xfId="20" xr:uid="{00000000-0005-0000-0000-000005000000}"/>
    <cellStyle name="Normal 2 14" xfId="10" xr:uid="{00000000-0005-0000-0000-000006000000}"/>
    <cellStyle name="Normal 2 15" xfId="21" xr:uid="{00000000-0005-0000-0000-000007000000}"/>
    <cellStyle name="Normal 2 16" xfId="24" xr:uid="{00000000-0005-0000-0000-000008000000}"/>
    <cellStyle name="Normal 2 17" xfId="12" xr:uid="{00000000-0005-0000-0000-000009000000}"/>
    <cellStyle name="Normal 2 19" xfId="30" xr:uid="{00000000-0005-0000-0000-00000A000000}"/>
    <cellStyle name="Normal 2 2" xfId="2" xr:uid="{00000000-0005-0000-0000-00000B000000}"/>
    <cellStyle name="Normal 2 20" xfId="31" xr:uid="{00000000-0005-0000-0000-00000C000000}"/>
    <cellStyle name="Normal 2 21" xfId="23" xr:uid="{00000000-0005-0000-0000-00000D000000}"/>
    <cellStyle name="Normal 2 22" xfId="28" xr:uid="{00000000-0005-0000-0000-00000E000000}"/>
    <cellStyle name="Normal 2 23" xfId="11" xr:uid="{00000000-0005-0000-0000-00000F000000}"/>
    <cellStyle name="Normal 2 24" xfId="9" xr:uid="{00000000-0005-0000-0000-000010000000}"/>
    <cellStyle name="Normal 2 25" xfId="32" xr:uid="{00000000-0005-0000-0000-000011000000}"/>
    <cellStyle name="Normal 2 26" xfId="26" xr:uid="{00000000-0005-0000-0000-000012000000}"/>
    <cellStyle name="Normal 2 27" xfId="13" xr:uid="{00000000-0005-0000-0000-000013000000}"/>
    <cellStyle name="Normal 2 28" xfId="15" xr:uid="{00000000-0005-0000-0000-000014000000}"/>
    <cellStyle name="Normal 2 29" xfId="27" xr:uid="{00000000-0005-0000-0000-000015000000}"/>
    <cellStyle name="Normal 2 3" xfId="14" xr:uid="{00000000-0005-0000-0000-000016000000}"/>
    <cellStyle name="Normal 2 30" xfId="19" xr:uid="{00000000-0005-0000-0000-000017000000}"/>
    <cellStyle name="Normal 2 4" xfId="6" xr:uid="{00000000-0005-0000-0000-000018000000}"/>
    <cellStyle name="Normal 2 5" xfId="16" xr:uid="{00000000-0005-0000-0000-000019000000}"/>
    <cellStyle name="Normal 2 6" xfId="22" xr:uid="{00000000-0005-0000-0000-00001A000000}"/>
    <cellStyle name="Normal 2 7" xfId="17" xr:uid="{00000000-0005-0000-0000-00001B000000}"/>
    <cellStyle name="Normal 2 8" xfId="7" xr:uid="{00000000-0005-0000-0000-00001C000000}"/>
    <cellStyle name="Normal 2 9" xfId="25" xr:uid="{00000000-0005-0000-0000-00001D000000}"/>
    <cellStyle name="Normal 3" xfId="3" xr:uid="{00000000-0005-0000-0000-00001E000000}"/>
    <cellStyle name="Normal 3 2" xfId="5" xr:uid="{00000000-0005-0000-0000-00001F000000}"/>
    <cellStyle name="Normal 6" xfId="4" xr:uid="{00000000-0005-0000-0000-000020000000}"/>
    <cellStyle name="ปกติ 2" xfId="33" xr:uid="{74867A9F-98F7-43AE-BC49-2CA4354F939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99FFCC"/>
      <color rgb="FFFFFF99"/>
      <color rgb="FFFFCCFF"/>
      <color rgb="FF66FF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07"/>
  <sheetViews>
    <sheetView view="pageBreakPreview" zoomScaleNormal="100" zoomScaleSheetLayoutView="100" workbookViewId="0">
      <selection activeCell="M504" sqref="M504"/>
    </sheetView>
  </sheetViews>
  <sheetFormatPr defaultColWidth="9.28515625" defaultRowHeight="17.25" customHeight="1" x14ac:dyDescent="0.2"/>
  <cols>
    <col min="1" max="1" width="5.42578125" style="59" customWidth="1"/>
    <col min="2" max="2" width="7.28515625" style="135" customWidth="1"/>
    <col min="3" max="3" width="4.28515625" style="136" customWidth="1"/>
    <col min="4" max="4" width="10.7109375" style="129" customWidth="1"/>
    <col min="5" max="5" width="18" style="129" customWidth="1"/>
    <col min="6" max="6" width="4.140625" style="129" hidden="1" customWidth="1"/>
    <col min="7" max="7" width="6" style="59" customWidth="1"/>
    <col min="8" max="8" width="14.42578125" style="16" customWidth="1"/>
    <col min="9" max="9" width="14.7109375" style="16" customWidth="1"/>
    <col min="10" max="10" width="14.140625" style="16" customWidth="1"/>
    <col min="11" max="20" width="9.28515625" style="13"/>
    <col min="21" max="21" width="10.85546875" style="13" customWidth="1"/>
    <col min="22" max="16384" width="9.28515625" style="13"/>
  </cols>
  <sheetData>
    <row r="1" spans="1:19" s="8" customFormat="1" ht="20.25" customHeight="1" x14ac:dyDescent="0.2">
      <c r="A1" s="261" t="s">
        <v>469</v>
      </c>
      <c r="B1" s="261"/>
      <c r="C1" s="261"/>
      <c r="D1" s="261"/>
      <c r="E1" s="261"/>
      <c r="F1" s="261"/>
      <c r="G1" s="261"/>
      <c r="H1" s="261"/>
      <c r="I1" s="261"/>
      <c r="J1" s="261"/>
      <c r="K1" s="7"/>
      <c r="S1" s="9"/>
    </row>
    <row r="2" spans="1:19" s="8" customFormat="1" ht="20.25" customHeight="1" x14ac:dyDescent="0.2">
      <c r="A2" s="261" t="s">
        <v>3571</v>
      </c>
      <c r="B2" s="261"/>
      <c r="C2" s="261"/>
      <c r="D2" s="261"/>
      <c r="E2" s="261"/>
      <c r="F2" s="261"/>
      <c r="G2" s="261"/>
      <c r="H2" s="261"/>
      <c r="I2" s="261"/>
      <c r="J2" s="261"/>
      <c r="K2" s="7"/>
      <c r="S2" s="9"/>
    </row>
    <row r="3" spans="1:19" s="8" customFormat="1" ht="20.25" customHeight="1" x14ac:dyDescent="0.2">
      <c r="A3" s="260" t="s">
        <v>4291</v>
      </c>
      <c r="B3" s="260"/>
      <c r="C3" s="260"/>
      <c r="D3" s="260"/>
      <c r="E3" s="260"/>
      <c r="F3" s="260"/>
      <c r="G3" s="260"/>
      <c r="H3" s="260"/>
      <c r="I3" s="260"/>
      <c r="J3" s="260"/>
      <c r="K3" s="7"/>
      <c r="S3" s="9"/>
    </row>
    <row r="4" spans="1:19" ht="26.25" customHeight="1" x14ac:dyDescent="0.2">
      <c r="A4" s="10" t="s">
        <v>0</v>
      </c>
      <c r="B4" s="11" t="s">
        <v>1</v>
      </c>
      <c r="C4" s="257" t="s">
        <v>421</v>
      </c>
      <c r="D4" s="258"/>
      <c r="E4" s="259"/>
      <c r="F4" s="197" t="s">
        <v>3444</v>
      </c>
      <c r="G4" s="12" t="s">
        <v>67</v>
      </c>
      <c r="H4" s="10"/>
      <c r="I4" s="10"/>
      <c r="J4" s="10"/>
    </row>
    <row r="5" spans="1:19" ht="17.25" customHeight="1" x14ac:dyDescent="0.2">
      <c r="A5" s="1" t="s">
        <v>320</v>
      </c>
      <c r="B5" s="45" t="s">
        <v>4874</v>
      </c>
      <c r="C5" s="3" t="s">
        <v>138</v>
      </c>
      <c r="D5" s="4" t="s">
        <v>398</v>
      </c>
      <c r="E5" s="5" t="s">
        <v>3523</v>
      </c>
      <c r="F5" s="200">
        <v>2</v>
      </c>
      <c r="G5" s="6" t="s">
        <v>3572</v>
      </c>
      <c r="H5" s="14"/>
      <c r="I5" s="14"/>
      <c r="J5" s="14"/>
      <c r="L5" s="15" t="s">
        <v>158</v>
      </c>
      <c r="M5" s="16">
        <f>COUNTIF(F5:F46,"2")</f>
        <v>12</v>
      </c>
      <c r="N5" s="16" t="s">
        <v>371</v>
      </c>
    </row>
    <row r="6" spans="1:19" ht="17.25" customHeight="1" x14ac:dyDescent="0.2">
      <c r="A6" s="1" t="s">
        <v>321</v>
      </c>
      <c r="B6" s="45" t="s">
        <v>4875</v>
      </c>
      <c r="C6" s="3" t="s">
        <v>139</v>
      </c>
      <c r="D6" s="4" t="s">
        <v>3524</v>
      </c>
      <c r="E6" s="5" t="s">
        <v>3525</v>
      </c>
      <c r="F6" s="200">
        <v>1</v>
      </c>
      <c r="G6" s="6" t="s">
        <v>3572</v>
      </c>
      <c r="H6" s="14"/>
      <c r="I6" s="14"/>
      <c r="J6" s="14"/>
      <c r="L6" s="15" t="s">
        <v>157</v>
      </c>
      <c r="M6" s="16">
        <f>COUNTIF(F5:F47,"1")</f>
        <v>18</v>
      </c>
      <c r="N6" s="16" t="s">
        <v>371</v>
      </c>
    </row>
    <row r="7" spans="1:19" ht="17.25" customHeight="1" x14ac:dyDescent="0.2">
      <c r="A7" s="1" t="s">
        <v>322</v>
      </c>
      <c r="B7" s="45" t="s">
        <v>4876</v>
      </c>
      <c r="C7" s="3" t="s">
        <v>139</v>
      </c>
      <c r="D7" s="4" t="s">
        <v>3526</v>
      </c>
      <c r="E7" s="5" t="s">
        <v>3527</v>
      </c>
      <c r="F7" s="200">
        <v>1</v>
      </c>
      <c r="G7" s="6" t="s">
        <v>3572</v>
      </c>
      <c r="H7" s="14"/>
      <c r="I7" s="14"/>
      <c r="J7" s="14"/>
      <c r="L7" s="15" t="s">
        <v>315</v>
      </c>
      <c r="M7" s="16">
        <f>SUM(M5:M6)</f>
        <v>30</v>
      </c>
      <c r="N7" s="16" t="s">
        <v>371</v>
      </c>
    </row>
    <row r="8" spans="1:19" ht="17.25" customHeight="1" x14ac:dyDescent="0.2">
      <c r="A8" s="1" t="s">
        <v>323</v>
      </c>
      <c r="B8" s="45" t="s">
        <v>4877</v>
      </c>
      <c r="C8" s="3" t="s">
        <v>139</v>
      </c>
      <c r="D8" s="4" t="s">
        <v>3528</v>
      </c>
      <c r="E8" s="5" t="s">
        <v>673</v>
      </c>
      <c r="F8" s="200">
        <v>1</v>
      </c>
      <c r="G8" s="6" t="s">
        <v>3572</v>
      </c>
      <c r="H8" s="14"/>
      <c r="I8" s="14"/>
      <c r="J8" s="14"/>
    </row>
    <row r="9" spans="1:19" ht="17.25" customHeight="1" x14ac:dyDescent="0.2">
      <c r="A9" s="1" t="s">
        <v>324</v>
      </c>
      <c r="B9" s="45" t="s">
        <v>4878</v>
      </c>
      <c r="C9" s="3" t="s">
        <v>139</v>
      </c>
      <c r="D9" s="4" t="s">
        <v>3529</v>
      </c>
      <c r="E9" s="5" t="s">
        <v>586</v>
      </c>
      <c r="F9" s="200">
        <v>1</v>
      </c>
      <c r="G9" s="6" t="s">
        <v>3572</v>
      </c>
      <c r="H9" s="14"/>
      <c r="I9" s="14"/>
      <c r="J9" s="14"/>
    </row>
    <row r="10" spans="1:19" ht="17.25" customHeight="1" x14ac:dyDescent="0.2">
      <c r="A10" s="1" t="s">
        <v>325</v>
      </c>
      <c r="B10" s="45" t="s">
        <v>4879</v>
      </c>
      <c r="C10" s="3" t="s">
        <v>139</v>
      </c>
      <c r="D10" s="4" t="s">
        <v>3530</v>
      </c>
      <c r="E10" s="5" t="s">
        <v>3531</v>
      </c>
      <c r="F10" s="200">
        <v>1</v>
      </c>
      <c r="G10" s="6" t="s">
        <v>3572</v>
      </c>
      <c r="H10" s="14"/>
      <c r="I10" s="14"/>
      <c r="J10" s="14"/>
    </row>
    <row r="11" spans="1:19" ht="17.25" customHeight="1" x14ac:dyDescent="0.2">
      <c r="A11" s="1" t="s">
        <v>326</v>
      </c>
      <c r="B11" s="45" t="s">
        <v>4880</v>
      </c>
      <c r="C11" s="3" t="s">
        <v>138</v>
      </c>
      <c r="D11" s="4" t="s">
        <v>3532</v>
      </c>
      <c r="E11" s="5" t="s">
        <v>3533</v>
      </c>
      <c r="F11" s="200">
        <v>2</v>
      </c>
      <c r="G11" s="6" t="s">
        <v>3572</v>
      </c>
      <c r="H11" s="14"/>
      <c r="I11" s="14"/>
      <c r="J11" s="14"/>
    </row>
    <row r="12" spans="1:19" ht="17.25" customHeight="1" x14ac:dyDescent="0.2">
      <c r="A12" s="1" t="s">
        <v>327</v>
      </c>
      <c r="B12" s="45" t="s">
        <v>4881</v>
      </c>
      <c r="C12" s="3" t="s">
        <v>139</v>
      </c>
      <c r="D12" s="4" t="s">
        <v>3534</v>
      </c>
      <c r="E12" s="5" t="s">
        <v>3535</v>
      </c>
      <c r="F12" s="200">
        <v>1</v>
      </c>
      <c r="G12" s="6" t="s">
        <v>3572</v>
      </c>
      <c r="H12" s="14"/>
      <c r="I12" s="14"/>
      <c r="J12" s="14"/>
    </row>
    <row r="13" spans="1:19" ht="17.25" customHeight="1" x14ac:dyDescent="0.2">
      <c r="A13" s="1" t="s">
        <v>328</v>
      </c>
      <c r="B13" s="45" t="s">
        <v>4882</v>
      </c>
      <c r="C13" s="3" t="s">
        <v>139</v>
      </c>
      <c r="D13" s="4" t="s">
        <v>3536</v>
      </c>
      <c r="E13" s="5" t="s">
        <v>3537</v>
      </c>
      <c r="F13" s="200">
        <v>1</v>
      </c>
      <c r="G13" s="6" t="s">
        <v>3572</v>
      </c>
      <c r="H13" s="14"/>
      <c r="I13" s="14"/>
      <c r="J13" s="14"/>
    </row>
    <row r="14" spans="1:19" ht="17.25" customHeight="1" x14ac:dyDescent="0.2">
      <c r="A14" s="1" t="s">
        <v>329</v>
      </c>
      <c r="B14" s="45" t="s">
        <v>4883</v>
      </c>
      <c r="C14" s="3" t="s">
        <v>139</v>
      </c>
      <c r="D14" s="4" t="s">
        <v>3538</v>
      </c>
      <c r="E14" s="5" t="s">
        <v>3539</v>
      </c>
      <c r="F14" s="200">
        <v>1</v>
      </c>
      <c r="G14" s="6" t="s">
        <v>3572</v>
      </c>
      <c r="H14" s="14"/>
      <c r="I14" s="14"/>
      <c r="J14" s="14"/>
    </row>
    <row r="15" spans="1:19" ht="17.25" customHeight="1" x14ac:dyDescent="0.2">
      <c r="A15" s="1" t="s">
        <v>330</v>
      </c>
      <c r="B15" s="45" t="s">
        <v>4884</v>
      </c>
      <c r="C15" s="3" t="s">
        <v>138</v>
      </c>
      <c r="D15" s="4" t="s">
        <v>4885</v>
      </c>
      <c r="E15" s="5" t="s">
        <v>3002</v>
      </c>
      <c r="F15" s="200">
        <v>2</v>
      </c>
      <c r="G15" s="6" t="s">
        <v>3572</v>
      </c>
      <c r="H15" s="14"/>
      <c r="I15" s="14"/>
      <c r="J15" s="14"/>
    </row>
    <row r="16" spans="1:19" ht="17.25" customHeight="1" x14ac:dyDescent="0.2">
      <c r="A16" s="1" t="s">
        <v>331</v>
      </c>
      <c r="B16" s="45" t="s">
        <v>4886</v>
      </c>
      <c r="C16" s="3" t="s">
        <v>139</v>
      </c>
      <c r="D16" s="4" t="s">
        <v>3540</v>
      </c>
      <c r="E16" s="5" t="s">
        <v>3541</v>
      </c>
      <c r="F16" s="200">
        <v>1</v>
      </c>
      <c r="G16" s="6" t="s">
        <v>3572</v>
      </c>
      <c r="H16" s="14"/>
      <c r="I16" s="14"/>
      <c r="J16" s="14"/>
    </row>
    <row r="17" spans="1:10" ht="17.25" customHeight="1" x14ac:dyDescent="0.2">
      <c r="A17" s="1" t="s">
        <v>332</v>
      </c>
      <c r="B17" s="45" t="s">
        <v>4887</v>
      </c>
      <c r="C17" s="3" t="s">
        <v>139</v>
      </c>
      <c r="D17" s="4" t="s">
        <v>387</v>
      </c>
      <c r="E17" s="5" t="s">
        <v>3542</v>
      </c>
      <c r="F17" s="200">
        <v>1</v>
      </c>
      <c r="G17" s="6" t="s">
        <v>3572</v>
      </c>
      <c r="H17" s="14"/>
      <c r="I17" s="14"/>
      <c r="J17" s="14"/>
    </row>
    <row r="18" spans="1:10" ht="17.25" customHeight="1" x14ac:dyDescent="0.2">
      <c r="A18" s="1" t="s">
        <v>333</v>
      </c>
      <c r="B18" s="45" t="s">
        <v>4888</v>
      </c>
      <c r="C18" s="3" t="s">
        <v>139</v>
      </c>
      <c r="D18" s="4" t="s">
        <v>387</v>
      </c>
      <c r="E18" s="5" t="s">
        <v>3543</v>
      </c>
      <c r="F18" s="200">
        <v>1</v>
      </c>
      <c r="G18" s="6" t="s">
        <v>3572</v>
      </c>
      <c r="H18" s="14"/>
      <c r="I18" s="14"/>
      <c r="J18" s="14"/>
    </row>
    <row r="19" spans="1:10" ht="17.25" customHeight="1" x14ac:dyDescent="0.2">
      <c r="A19" s="1" t="s">
        <v>334</v>
      </c>
      <c r="B19" s="45" t="s">
        <v>4889</v>
      </c>
      <c r="C19" s="3" t="s">
        <v>138</v>
      </c>
      <c r="D19" s="4" t="s">
        <v>3544</v>
      </c>
      <c r="E19" s="5" t="s">
        <v>3545</v>
      </c>
      <c r="F19" s="200">
        <v>2</v>
      </c>
      <c r="G19" s="6" t="s">
        <v>3572</v>
      </c>
      <c r="H19" s="14"/>
      <c r="I19" s="14"/>
      <c r="J19" s="14"/>
    </row>
    <row r="20" spans="1:10" ht="17.25" customHeight="1" x14ac:dyDescent="0.2">
      <c r="A20" s="1" t="s">
        <v>335</v>
      </c>
      <c r="B20" s="45" t="s">
        <v>4890</v>
      </c>
      <c r="C20" s="3" t="s">
        <v>139</v>
      </c>
      <c r="D20" s="4" t="s">
        <v>3546</v>
      </c>
      <c r="E20" s="5" t="s">
        <v>3547</v>
      </c>
      <c r="F20" s="200">
        <v>1</v>
      </c>
      <c r="G20" s="6" t="s">
        <v>3572</v>
      </c>
      <c r="H20" s="14"/>
      <c r="I20" s="14"/>
      <c r="J20" s="14"/>
    </row>
    <row r="21" spans="1:10" ht="17.25" customHeight="1" x14ac:dyDescent="0.2">
      <c r="A21" s="1" t="s">
        <v>336</v>
      </c>
      <c r="B21" s="45" t="s">
        <v>4891</v>
      </c>
      <c r="C21" s="3" t="s">
        <v>138</v>
      </c>
      <c r="D21" s="4" t="s">
        <v>3548</v>
      </c>
      <c r="E21" s="5" t="s">
        <v>1347</v>
      </c>
      <c r="F21" s="200">
        <v>2</v>
      </c>
      <c r="G21" s="6" t="s">
        <v>3572</v>
      </c>
      <c r="H21" s="14"/>
      <c r="I21" s="14"/>
      <c r="J21" s="14"/>
    </row>
    <row r="22" spans="1:10" ht="17.25" customHeight="1" x14ac:dyDescent="0.2">
      <c r="A22" s="1" t="s">
        <v>337</v>
      </c>
      <c r="B22" s="45" t="s">
        <v>4892</v>
      </c>
      <c r="C22" s="3" t="s">
        <v>138</v>
      </c>
      <c r="D22" s="4" t="s">
        <v>411</v>
      </c>
      <c r="E22" s="5" t="s">
        <v>3549</v>
      </c>
      <c r="F22" s="200">
        <v>2</v>
      </c>
      <c r="G22" s="6" t="s">
        <v>3572</v>
      </c>
      <c r="H22" s="14"/>
      <c r="I22" s="14"/>
      <c r="J22" s="14"/>
    </row>
    <row r="23" spans="1:10" ht="17.25" customHeight="1" x14ac:dyDescent="0.2">
      <c r="A23" s="1" t="s">
        <v>338</v>
      </c>
      <c r="B23" s="45" t="s">
        <v>4893</v>
      </c>
      <c r="C23" s="3" t="s">
        <v>138</v>
      </c>
      <c r="D23" s="4" t="s">
        <v>4894</v>
      </c>
      <c r="E23" s="5" t="s">
        <v>3550</v>
      </c>
      <c r="F23" s="200">
        <v>2</v>
      </c>
      <c r="G23" s="6" t="s">
        <v>3572</v>
      </c>
      <c r="H23" s="14"/>
      <c r="I23" s="14"/>
      <c r="J23" s="14"/>
    </row>
    <row r="24" spans="1:10" ht="17.25" customHeight="1" x14ac:dyDescent="0.2">
      <c r="A24" s="1" t="s">
        <v>339</v>
      </c>
      <c r="B24" s="45" t="s">
        <v>4895</v>
      </c>
      <c r="C24" s="3" t="s">
        <v>138</v>
      </c>
      <c r="D24" s="4" t="s">
        <v>3551</v>
      </c>
      <c r="E24" s="5" t="s">
        <v>3552</v>
      </c>
      <c r="F24" s="200">
        <v>2</v>
      </c>
      <c r="G24" s="6" t="s">
        <v>3572</v>
      </c>
      <c r="H24" s="14"/>
      <c r="I24" s="14"/>
      <c r="J24" s="14"/>
    </row>
    <row r="25" spans="1:10" ht="17.25" customHeight="1" x14ac:dyDescent="0.2">
      <c r="A25" s="1" t="s">
        <v>340</v>
      </c>
      <c r="B25" s="45" t="s">
        <v>4896</v>
      </c>
      <c r="C25" s="3" t="s">
        <v>139</v>
      </c>
      <c r="D25" s="4" t="s">
        <v>3553</v>
      </c>
      <c r="E25" s="5" t="s">
        <v>3554</v>
      </c>
      <c r="F25" s="200">
        <v>1</v>
      </c>
      <c r="G25" s="6" t="s">
        <v>3572</v>
      </c>
      <c r="H25" s="14"/>
      <c r="I25" s="14"/>
      <c r="J25" s="14"/>
    </row>
    <row r="26" spans="1:10" ht="17.25" customHeight="1" x14ac:dyDescent="0.2">
      <c r="A26" s="1" t="s">
        <v>341</v>
      </c>
      <c r="B26" s="45" t="s">
        <v>4897</v>
      </c>
      <c r="C26" s="3" t="s">
        <v>139</v>
      </c>
      <c r="D26" s="4" t="s">
        <v>3555</v>
      </c>
      <c r="E26" s="5" t="s">
        <v>3556</v>
      </c>
      <c r="F26" s="200">
        <v>1</v>
      </c>
      <c r="G26" s="6" t="s">
        <v>3572</v>
      </c>
      <c r="H26" s="14"/>
      <c r="I26" s="14"/>
      <c r="J26" s="14"/>
    </row>
    <row r="27" spans="1:10" ht="17.25" customHeight="1" x14ac:dyDescent="0.2">
      <c r="A27" s="1" t="s">
        <v>342</v>
      </c>
      <c r="B27" s="45" t="s">
        <v>4898</v>
      </c>
      <c r="C27" s="3" t="s">
        <v>139</v>
      </c>
      <c r="D27" s="4" t="s">
        <v>3557</v>
      </c>
      <c r="E27" s="5" t="s">
        <v>3558</v>
      </c>
      <c r="F27" s="200">
        <v>1</v>
      </c>
      <c r="G27" s="6" t="s">
        <v>3572</v>
      </c>
      <c r="H27" s="14"/>
      <c r="I27" s="14"/>
      <c r="J27" s="14"/>
    </row>
    <row r="28" spans="1:10" ht="17.25" customHeight="1" x14ac:dyDescent="0.2">
      <c r="A28" s="1" t="s">
        <v>343</v>
      </c>
      <c r="B28" s="45" t="s">
        <v>4899</v>
      </c>
      <c r="C28" s="3" t="s">
        <v>139</v>
      </c>
      <c r="D28" s="4" t="s">
        <v>3559</v>
      </c>
      <c r="E28" s="5" t="s">
        <v>3560</v>
      </c>
      <c r="F28" s="200">
        <v>1</v>
      </c>
      <c r="G28" s="6" t="s">
        <v>3572</v>
      </c>
      <c r="H28" s="14"/>
      <c r="I28" s="14"/>
      <c r="J28" s="14"/>
    </row>
    <row r="29" spans="1:10" ht="17.25" customHeight="1" x14ac:dyDescent="0.2">
      <c r="A29" s="1" t="s">
        <v>344</v>
      </c>
      <c r="B29" s="45" t="s">
        <v>4900</v>
      </c>
      <c r="C29" s="3" t="s">
        <v>138</v>
      </c>
      <c r="D29" s="4" t="s">
        <v>3561</v>
      </c>
      <c r="E29" s="5" t="s">
        <v>4901</v>
      </c>
      <c r="F29" s="200">
        <v>2</v>
      </c>
      <c r="G29" s="6" t="s">
        <v>3572</v>
      </c>
      <c r="H29" s="14"/>
      <c r="I29" s="14"/>
      <c r="J29" s="14"/>
    </row>
    <row r="30" spans="1:10" ht="17.25" customHeight="1" x14ac:dyDescent="0.2">
      <c r="A30" s="1" t="s">
        <v>345</v>
      </c>
      <c r="B30" s="45" t="s">
        <v>4902</v>
      </c>
      <c r="C30" s="3" t="s">
        <v>138</v>
      </c>
      <c r="D30" s="4" t="s">
        <v>3562</v>
      </c>
      <c r="E30" s="5" t="s">
        <v>808</v>
      </c>
      <c r="F30" s="200">
        <v>2</v>
      </c>
      <c r="G30" s="6" t="s">
        <v>3572</v>
      </c>
      <c r="H30" s="14"/>
      <c r="I30" s="14"/>
      <c r="J30" s="14"/>
    </row>
    <row r="31" spans="1:10" ht="17.25" customHeight="1" x14ac:dyDescent="0.2">
      <c r="A31" s="1" t="s">
        <v>346</v>
      </c>
      <c r="B31" s="45" t="s">
        <v>4903</v>
      </c>
      <c r="C31" s="3" t="s">
        <v>138</v>
      </c>
      <c r="D31" s="4" t="s">
        <v>3563</v>
      </c>
      <c r="E31" s="5" t="s">
        <v>2773</v>
      </c>
      <c r="F31" s="200">
        <v>2</v>
      </c>
      <c r="G31" s="6" t="s">
        <v>3572</v>
      </c>
      <c r="H31" s="14"/>
      <c r="I31" s="14"/>
      <c r="J31" s="14"/>
    </row>
    <row r="32" spans="1:10" ht="17.25" customHeight="1" x14ac:dyDescent="0.2">
      <c r="A32" s="1" t="s">
        <v>347</v>
      </c>
      <c r="B32" s="45" t="s">
        <v>4904</v>
      </c>
      <c r="C32" s="3" t="s">
        <v>139</v>
      </c>
      <c r="D32" s="4" t="s">
        <v>3564</v>
      </c>
      <c r="E32" s="5" t="s">
        <v>3565</v>
      </c>
      <c r="F32" s="200">
        <v>1</v>
      </c>
      <c r="G32" s="6" t="s">
        <v>3572</v>
      </c>
      <c r="H32" s="14"/>
      <c r="I32" s="14"/>
      <c r="J32" s="14"/>
    </row>
    <row r="33" spans="1:17" ht="17.25" customHeight="1" x14ac:dyDescent="0.2">
      <c r="A33" s="1" t="s">
        <v>348</v>
      </c>
      <c r="B33" s="45" t="s">
        <v>4905</v>
      </c>
      <c r="C33" s="3" t="s">
        <v>139</v>
      </c>
      <c r="D33" s="4" t="s">
        <v>3566</v>
      </c>
      <c r="E33" s="5" t="s">
        <v>3567</v>
      </c>
      <c r="F33" s="200">
        <v>1</v>
      </c>
      <c r="G33" s="6" t="s">
        <v>3572</v>
      </c>
      <c r="H33" s="14"/>
      <c r="I33" s="14"/>
      <c r="J33" s="14"/>
    </row>
    <row r="34" spans="1:17" ht="17.25" customHeight="1" x14ac:dyDescent="0.2">
      <c r="A34" s="1" t="s">
        <v>349</v>
      </c>
      <c r="B34" s="45" t="s">
        <v>4906</v>
      </c>
      <c r="C34" s="233" t="s">
        <v>138</v>
      </c>
      <c r="D34" s="234" t="s">
        <v>3568</v>
      </c>
      <c r="E34" s="5" t="s">
        <v>3569</v>
      </c>
      <c r="F34" s="200">
        <v>2</v>
      </c>
      <c r="G34" s="6" t="s">
        <v>3572</v>
      </c>
      <c r="H34" s="14"/>
      <c r="I34" s="14"/>
      <c r="J34" s="14"/>
    </row>
    <row r="35" spans="1:17" ht="17.25" customHeight="1" x14ac:dyDescent="0.2">
      <c r="A35" s="17"/>
      <c r="B35" s="21"/>
      <c r="C35" s="22"/>
      <c r="D35" s="23"/>
      <c r="E35" s="23"/>
      <c r="F35" s="23"/>
      <c r="G35" s="17"/>
    </row>
    <row r="36" spans="1:17" ht="17.25" customHeight="1" x14ac:dyDescent="0.2">
      <c r="A36" s="17"/>
      <c r="B36" s="21"/>
      <c r="C36" s="24"/>
      <c r="D36" s="25"/>
      <c r="E36" s="25"/>
      <c r="F36" s="25"/>
      <c r="G36" s="17"/>
    </row>
    <row r="37" spans="1:17" ht="17.25" customHeight="1" x14ac:dyDescent="0.2">
      <c r="A37" s="17"/>
      <c r="B37" s="21"/>
      <c r="C37" s="26"/>
      <c r="D37" s="27"/>
      <c r="E37" s="27"/>
      <c r="F37" s="27"/>
      <c r="G37" s="17"/>
    </row>
    <row r="38" spans="1:17" ht="17.25" customHeight="1" x14ac:dyDescent="0.2">
      <c r="A38" s="17"/>
      <c r="B38" s="21"/>
      <c r="C38" s="28"/>
      <c r="D38" s="29"/>
      <c r="E38" s="29"/>
      <c r="F38" s="29"/>
      <c r="G38" s="17"/>
    </row>
    <row r="39" spans="1:17" ht="17.25" customHeight="1" x14ac:dyDescent="0.2">
      <c r="A39" s="17"/>
      <c r="B39" s="21"/>
      <c r="C39" s="30"/>
      <c r="D39" s="31"/>
      <c r="E39" s="31"/>
      <c r="F39" s="31"/>
      <c r="G39" s="32"/>
    </row>
    <row r="40" spans="1:17" ht="17.25" customHeight="1" x14ac:dyDescent="0.2">
      <c r="A40" s="17"/>
      <c r="B40" s="18"/>
      <c r="C40" s="33"/>
      <c r="D40" s="34"/>
      <c r="E40" s="34"/>
      <c r="F40" s="34"/>
      <c r="G40" s="17"/>
    </row>
    <row r="41" spans="1:17" ht="17.25" customHeight="1" x14ac:dyDescent="0.2">
      <c r="A41" s="17"/>
      <c r="B41" s="18"/>
      <c r="C41" s="35"/>
      <c r="D41" s="36"/>
      <c r="E41" s="36"/>
      <c r="F41" s="36"/>
      <c r="G41" s="32"/>
    </row>
    <row r="42" spans="1:17" ht="17.25" customHeight="1" x14ac:dyDescent="0.2">
      <c r="A42" s="17"/>
      <c r="B42" s="18"/>
      <c r="C42" s="37"/>
      <c r="D42" s="38"/>
      <c r="E42" s="38"/>
      <c r="F42" s="38"/>
      <c r="G42" s="17"/>
    </row>
    <row r="43" spans="1:17" ht="17.25" customHeight="1" x14ac:dyDescent="0.2">
      <c r="A43" s="17"/>
      <c r="B43" s="18"/>
      <c r="C43" s="39"/>
      <c r="D43" s="40"/>
      <c r="E43" s="40"/>
      <c r="F43" s="40"/>
      <c r="G43" s="17"/>
    </row>
    <row r="44" spans="1:17" ht="17.25" customHeight="1" x14ac:dyDescent="0.2">
      <c r="A44" s="17"/>
      <c r="B44" s="21"/>
      <c r="C44" s="41"/>
      <c r="D44" s="42"/>
      <c r="E44" s="42"/>
      <c r="F44" s="42"/>
      <c r="G44" s="17"/>
    </row>
    <row r="45" spans="1:17" ht="17.25" customHeight="1" x14ac:dyDescent="0.2">
      <c r="A45" s="17"/>
      <c r="B45" s="21"/>
      <c r="C45" s="41"/>
      <c r="D45" s="42"/>
      <c r="E45" s="42"/>
      <c r="F45" s="42"/>
      <c r="G45" s="17"/>
    </row>
    <row r="46" spans="1:17" ht="17.25" customHeight="1" x14ac:dyDescent="0.2">
      <c r="A46" s="17"/>
      <c r="B46" s="18"/>
      <c r="C46" s="43"/>
      <c r="D46" s="44"/>
      <c r="E46" s="44"/>
      <c r="F46" s="44"/>
      <c r="G46" s="17"/>
    </row>
    <row r="47" spans="1:17" s="8" customFormat="1" ht="20.25" customHeight="1" x14ac:dyDescent="0.2">
      <c r="A47" s="261" t="s">
        <v>469</v>
      </c>
      <c r="B47" s="261"/>
      <c r="C47" s="261"/>
      <c r="D47" s="261"/>
      <c r="E47" s="261"/>
      <c r="F47" s="261"/>
      <c r="G47" s="261"/>
      <c r="H47" s="261"/>
      <c r="I47" s="261"/>
      <c r="J47" s="261"/>
      <c r="Q47" s="9"/>
    </row>
    <row r="48" spans="1:17" s="8" customFormat="1" ht="20.25" customHeight="1" x14ac:dyDescent="0.2">
      <c r="A48" s="261" t="s">
        <v>3570</v>
      </c>
      <c r="B48" s="261"/>
      <c r="C48" s="261"/>
      <c r="D48" s="261"/>
      <c r="E48" s="261"/>
      <c r="F48" s="261"/>
      <c r="G48" s="261"/>
      <c r="H48" s="261"/>
      <c r="I48" s="261"/>
      <c r="J48" s="261"/>
      <c r="Q48" s="9"/>
    </row>
    <row r="49" spans="1:17" s="8" customFormat="1" ht="20.25" customHeight="1" x14ac:dyDescent="0.2">
      <c r="A49" s="260" t="s">
        <v>4292</v>
      </c>
      <c r="B49" s="260"/>
      <c r="C49" s="260"/>
      <c r="D49" s="260"/>
      <c r="E49" s="260"/>
      <c r="F49" s="260"/>
      <c r="G49" s="260"/>
      <c r="H49" s="260"/>
      <c r="I49" s="260"/>
      <c r="J49" s="260"/>
      <c r="Q49" s="9"/>
    </row>
    <row r="50" spans="1:17" ht="26.25" customHeight="1" x14ac:dyDescent="0.2">
      <c r="A50" s="10" t="s">
        <v>0</v>
      </c>
      <c r="B50" s="11" t="s">
        <v>1</v>
      </c>
      <c r="C50" s="257" t="s">
        <v>421</v>
      </c>
      <c r="D50" s="258"/>
      <c r="E50" s="259"/>
      <c r="F50" s="197" t="s">
        <v>3444</v>
      </c>
      <c r="G50" s="12" t="s">
        <v>67</v>
      </c>
      <c r="H50" s="10"/>
      <c r="I50" s="10"/>
      <c r="J50" s="10"/>
    </row>
    <row r="51" spans="1:17" ht="17.25" customHeight="1" x14ac:dyDescent="0.2">
      <c r="A51" s="1" t="s">
        <v>320</v>
      </c>
      <c r="B51" s="45" t="s">
        <v>4907</v>
      </c>
      <c r="C51" s="3" t="s">
        <v>139</v>
      </c>
      <c r="D51" s="4" t="s">
        <v>302</v>
      </c>
      <c r="E51" s="5" t="s">
        <v>3574</v>
      </c>
      <c r="F51" s="200">
        <v>1</v>
      </c>
      <c r="G51" s="6" t="s">
        <v>3573</v>
      </c>
      <c r="H51" s="14"/>
      <c r="I51" s="14"/>
      <c r="J51" s="14"/>
      <c r="L51" s="15" t="s">
        <v>158</v>
      </c>
      <c r="M51" s="16">
        <f>COUNTIF(F51:F92,"2")</f>
        <v>18</v>
      </c>
      <c r="N51" s="16" t="s">
        <v>371</v>
      </c>
    </row>
    <row r="52" spans="1:17" ht="17.25" customHeight="1" x14ac:dyDescent="0.2">
      <c r="A52" s="1" t="s">
        <v>321</v>
      </c>
      <c r="B52" s="45" t="s">
        <v>4908</v>
      </c>
      <c r="C52" s="3" t="s">
        <v>138</v>
      </c>
      <c r="D52" s="4" t="s">
        <v>573</v>
      </c>
      <c r="E52" s="5" t="s">
        <v>3575</v>
      </c>
      <c r="F52" s="200">
        <v>2</v>
      </c>
      <c r="G52" s="6" t="s">
        <v>3573</v>
      </c>
      <c r="H52" s="14"/>
      <c r="I52" s="14"/>
      <c r="J52" s="14"/>
      <c r="L52" s="15" t="s">
        <v>157</v>
      </c>
      <c r="M52" s="16">
        <f>COUNTIF(F51:F93,"1")</f>
        <v>19</v>
      </c>
      <c r="N52" s="16" t="s">
        <v>371</v>
      </c>
    </row>
    <row r="53" spans="1:17" ht="17.25" customHeight="1" x14ac:dyDescent="0.2">
      <c r="A53" s="1" t="s">
        <v>322</v>
      </c>
      <c r="B53" s="45" t="s">
        <v>4909</v>
      </c>
      <c r="C53" s="3" t="s">
        <v>138</v>
      </c>
      <c r="D53" s="4" t="s">
        <v>70</v>
      </c>
      <c r="E53" s="5" t="s">
        <v>3576</v>
      </c>
      <c r="F53" s="200">
        <v>2</v>
      </c>
      <c r="G53" s="6" t="s">
        <v>3573</v>
      </c>
      <c r="H53" s="14"/>
      <c r="I53" s="14"/>
      <c r="J53" s="14"/>
      <c r="L53" s="15" t="s">
        <v>315</v>
      </c>
      <c r="M53" s="16">
        <f>SUM(M51:M52)</f>
        <v>37</v>
      </c>
      <c r="N53" s="16" t="s">
        <v>371</v>
      </c>
    </row>
    <row r="54" spans="1:17" ht="17.25" customHeight="1" x14ac:dyDescent="0.2">
      <c r="A54" s="1" t="s">
        <v>323</v>
      </c>
      <c r="B54" s="45" t="s">
        <v>4910</v>
      </c>
      <c r="C54" s="3" t="s">
        <v>139</v>
      </c>
      <c r="D54" s="4" t="s">
        <v>3577</v>
      </c>
      <c r="E54" s="5" t="s">
        <v>4911</v>
      </c>
      <c r="F54" s="200">
        <v>1</v>
      </c>
      <c r="G54" s="6" t="s">
        <v>3573</v>
      </c>
      <c r="H54" s="14"/>
      <c r="I54" s="14"/>
      <c r="J54" s="14"/>
    </row>
    <row r="55" spans="1:17" ht="17.25" customHeight="1" x14ac:dyDescent="0.2">
      <c r="A55" s="1" t="s">
        <v>324</v>
      </c>
      <c r="B55" s="45" t="s">
        <v>4912</v>
      </c>
      <c r="C55" s="3" t="s">
        <v>138</v>
      </c>
      <c r="D55" s="4" t="s">
        <v>3578</v>
      </c>
      <c r="E55" s="5" t="s">
        <v>3579</v>
      </c>
      <c r="F55" s="200">
        <v>2</v>
      </c>
      <c r="G55" s="6" t="s">
        <v>3573</v>
      </c>
      <c r="H55" s="14"/>
      <c r="I55" s="14"/>
      <c r="J55" s="14"/>
    </row>
    <row r="56" spans="1:17" ht="17.25" customHeight="1" x14ac:dyDescent="0.2">
      <c r="A56" s="1" t="s">
        <v>325</v>
      </c>
      <c r="B56" s="45" t="s">
        <v>4913</v>
      </c>
      <c r="C56" s="3" t="s">
        <v>138</v>
      </c>
      <c r="D56" s="4" t="s">
        <v>4914</v>
      </c>
      <c r="E56" s="5" t="s">
        <v>1584</v>
      </c>
      <c r="F56" s="200">
        <v>2</v>
      </c>
      <c r="G56" s="6" t="s">
        <v>3573</v>
      </c>
      <c r="H56" s="14"/>
      <c r="I56" s="14"/>
      <c r="J56" s="14"/>
    </row>
    <row r="57" spans="1:17" ht="17.25" customHeight="1" x14ac:dyDescent="0.2">
      <c r="A57" s="1" t="s">
        <v>326</v>
      </c>
      <c r="B57" s="45" t="s">
        <v>4915</v>
      </c>
      <c r="C57" s="3" t="s">
        <v>138</v>
      </c>
      <c r="D57" s="4" t="s">
        <v>3580</v>
      </c>
      <c r="E57" s="5" t="s">
        <v>3581</v>
      </c>
      <c r="F57" s="200">
        <v>2</v>
      </c>
      <c r="G57" s="6" t="s">
        <v>3573</v>
      </c>
      <c r="H57" s="14"/>
      <c r="I57" s="14"/>
      <c r="J57" s="14"/>
    </row>
    <row r="58" spans="1:17" ht="17.25" customHeight="1" x14ac:dyDescent="0.2">
      <c r="A58" s="1" t="s">
        <v>327</v>
      </c>
      <c r="B58" s="45" t="s">
        <v>4916</v>
      </c>
      <c r="C58" s="3" t="s">
        <v>139</v>
      </c>
      <c r="D58" s="4" t="s">
        <v>3582</v>
      </c>
      <c r="E58" s="5" t="s">
        <v>3583</v>
      </c>
      <c r="F58" s="200">
        <v>1</v>
      </c>
      <c r="G58" s="6" t="s">
        <v>3573</v>
      </c>
      <c r="H58" s="14"/>
      <c r="I58" s="14"/>
      <c r="J58" s="14"/>
    </row>
    <row r="59" spans="1:17" ht="17.25" customHeight="1" x14ac:dyDescent="0.2">
      <c r="A59" s="1" t="s">
        <v>328</v>
      </c>
      <c r="B59" s="45" t="s">
        <v>4917</v>
      </c>
      <c r="C59" s="3" t="s">
        <v>139</v>
      </c>
      <c r="D59" s="4" t="s">
        <v>3584</v>
      </c>
      <c r="E59" s="5" t="s">
        <v>3585</v>
      </c>
      <c r="F59" s="200">
        <v>1</v>
      </c>
      <c r="G59" s="6" t="s">
        <v>3573</v>
      </c>
      <c r="H59" s="14"/>
      <c r="I59" s="14"/>
      <c r="J59" s="14"/>
    </row>
    <row r="60" spans="1:17" ht="17.25" customHeight="1" x14ac:dyDescent="0.2">
      <c r="A60" s="1" t="s">
        <v>329</v>
      </c>
      <c r="B60" s="45" t="s">
        <v>4918</v>
      </c>
      <c r="C60" s="3" t="s">
        <v>139</v>
      </c>
      <c r="D60" s="4" t="s">
        <v>3586</v>
      </c>
      <c r="E60" s="5" t="s">
        <v>2334</v>
      </c>
      <c r="F60" s="200">
        <v>1</v>
      </c>
      <c r="G60" s="6" t="s">
        <v>3573</v>
      </c>
      <c r="H60" s="14"/>
      <c r="I60" s="14"/>
      <c r="J60" s="14"/>
    </row>
    <row r="61" spans="1:17" ht="17.25" customHeight="1" x14ac:dyDescent="0.2">
      <c r="A61" s="1" t="s">
        <v>330</v>
      </c>
      <c r="B61" s="45" t="s">
        <v>4919</v>
      </c>
      <c r="C61" s="3" t="s">
        <v>139</v>
      </c>
      <c r="D61" s="4" t="s">
        <v>3587</v>
      </c>
      <c r="E61" s="5" t="s">
        <v>195</v>
      </c>
      <c r="F61" s="200">
        <v>1</v>
      </c>
      <c r="G61" s="6" t="s">
        <v>3573</v>
      </c>
      <c r="H61" s="14"/>
      <c r="I61" s="14"/>
      <c r="J61" s="14"/>
    </row>
    <row r="62" spans="1:17" ht="17.25" customHeight="1" x14ac:dyDescent="0.2">
      <c r="A62" s="1" t="s">
        <v>331</v>
      </c>
      <c r="B62" s="45" t="s">
        <v>4920</v>
      </c>
      <c r="C62" s="3" t="s">
        <v>138</v>
      </c>
      <c r="D62" s="4" t="s">
        <v>3588</v>
      </c>
      <c r="E62" s="5" t="s">
        <v>1719</v>
      </c>
      <c r="F62" s="200">
        <v>2</v>
      </c>
      <c r="G62" s="6" t="s">
        <v>3573</v>
      </c>
      <c r="H62" s="14"/>
      <c r="I62" s="14"/>
      <c r="J62" s="14"/>
    </row>
    <row r="63" spans="1:17" ht="17.25" customHeight="1" x14ac:dyDescent="0.2">
      <c r="A63" s="1" t="s">
        <v>332</v>
      </c>
      <c r="B63" s="45" t="s">
        <v>4921</v>
      </c>
      <c r="C63" s="3" t="s">
        <v>138</v>
      </c>
      <c r="D63" s="4" t="s">
        <v>3589</v>
      </c>
      <c r="E63" s="5" t="s">
        <v>3590</v>
      </c>
      <c r="F63" s="200">
        <v>2</v>
      </c>
      <c r="G63" s="6" t="s">
        <v>3573</v>
      </c>
      <c r="H63" s="14"/>
      <c r="I63" s="14"/>
      <c r="J63" s="14"/>
    </row>
    <row r="64" spans="1:17" ht="17.25" customHeight="1" x14ac:dyDescent="0.2">
      <c r="A64" s="1" t="s">
        <v>333</v>
      </c>
      <c r="B64" s="45" t="s">
        <v>4922</v>
      </c>
      <c r="C64" s="3" t="s">
        <v>138</v>
      </c>
      <c r="D64" s="4" t="s">
        <v>3591</v>
      </c>
      <c r="E64" s="5" t="s">
        <v>2404</v>
      </c>
      <c r="F64" s="200">
        <v>2</v>
      </c>
      <c r="G64" s="6" t="s">
        <v>3573</v>
      </c>
      <c r="H64" s="14"/>
      <c r="I64" s="14"/>
      <c r="J64" s="14"/>
    </row>
    <row r="65" spans="1:10" ht="17.25" customHeight="1" x14ac:dyDescent="0.2">
      <c r="A65" s="1" t="s">
        <v>334</v>
      </c>
      <c r="B65" s="45" t="s">
        <v>4923</v>
      </c>
      <c r="C65" s="3" t="s">
        <v>138</v>
      </c>
      <c r="D65" s="4" t="s">
        <v>3592</v>
      </c>
      <c r="E65" s="5" t="s">
        <v>3593</v>
      </c>
      <c r="F65" s="200">
        <v>2</v>
      </c>
      <c r="G65" s="6" t="s">
        <v>3573</v>
      </c>
      <c r="H65" s="14"/>
      <c r="I65" s="14"/>
      <c r="J65" s="14"/>
    </row>
    <row r="66" spans="1:10" ht="17.25" customHeight="1" x14ac:dyDescent="0.2">
      <c r="A66" s="1" t="s">
        <v>335</v>
      </c>
      <c r="B66" s="45" t="s">
        <v>4924</v>
      </c>
      <c r="C66" s="3" t="s">
        <v>138</v>
      </c>
      <c r="D66" s="4" t="s">
        <v>3594</v>
      </c>
      <c r="E66" s="5" t="s">
        <v>3595</v>
      </c>
      <c r="F66" s="200">
        <v>2</v>
      </c>
      <c r="G66" s="6" t="s">
        <v>3573</v>
      </c>
      <c r="H66" s="14"/>
      <c r="I66" s="14"/>
      <c r="J66" s="14"/>
    </row>
    <row r="67" spans="1:10" ht="17.25" customHeight="1" x14ac:dyDescent="0.2">
      <c r="A67" s="1" t="s">
        <v>336</v>
      </c>
      <c r="B67" s="45" t="s">
        <v>4925</v>
      </c>
      <c r="C67" s="3" t="s">
        <v>139</v>
      </c>
      <c r="D67" s="4" t="s">
        <v>3596</v>
      </c>
      <c r="E67" s="5" t="s">
        <v>3597</v>
      </c>
      <c r="F67" s="200">
        <v>1</v>
      </c>
      <c r="G67" s="6" t="s">
        <v>3573</v>
      </c>
      <c r="H67" s="14"/>
      <c r="I67" s="14"/>
      <c r="J67" s="14"/>
    </row>
    <row r="68" spans="1:10" ht="17.25" customHeight="1" x14ac:dyDescent="0.2">
      <c r="A68" s="1" t="s">
        <v>337</v>
      </c>
      <c r="B68" s="45" t="s">
        <v>4926</v>
      </c>
      <c r="C68" s="3" t="s">
        <v>139</v>
      </c>
      <c r="D68" s="4" t="s">
        <v>3598</v>
      </c>
      <c r="E68" s="5" t="s">
        <v>3599</v>
      </c>
      <c r="F68" s="200">
        <v>1</v>
      </c>
      <c r="G68" s="6" t="s">
        <v>3573</v>
      </c>
      <c r="H68" s="14"/>
      <c r="I68" s="14"/>
      <c r="J68" s="14"/>
    </row>
    <row r="69" spans="1:10" ht="17.25" customHeight="1" x14ac:dyDescent="0.2">
      <c r="A69" s="1" t="s">
        <v>338</v>
      </c>
      <c r="B69" s="45" t="s">
        <v>4927</v>
      </c>
      <c r="C69" s="3" t="s">
        <v>138</v>
      </c>
      <c r="D69" s="4" t="s">
        <v>3600</v>
      </c>
      <c r="E69" s="5" t="s">
        <v>3601</v>
      </c>
      <c r="F69" s="200">
        <v>2</v>
      </c>
      <c r="G69" s="6" t="s">
        <v>3573</v>
      </c>
      <c r="H69" s="14"/>
      <c r="I69" s="14"/>
      <c r="J69" s="14"/>
    </row>
    <row r="70" spans="1:10" ht="17.25" customHeight="1" x14ac:dyDescent="0.2">
      <c r="A70" s="1" t="s">
        <v>339</v>
      </c>
      <c r="B70" s="45" t="s">
        <v>4928</v>
      </c>
      <c r="C70" s="3" t="s">
        <v>139</v>
      </c>
      <c r="D70" s="4" t="s">
        <v>3602</v>
      </c>
      <c r="E70" s="5" t="s">
        <v>2286</v>
      </c>
      <c r="F70" s="200">
        <v>1</v>
      </c>
      <c r="G70" s="6" t="s">
        <v>3573</v>
      </c>
      <c r="H70" s="14"/>
      <c r="I70" s="14"/>
      <c r="J70" s="14"/>
    </row>
    <row r="71" spans="1:10" ht="17.25" customHeight="1" x14ac:dyDescent="0.2">
      <c r="A71" s="1" t="s">
        <v>340</v>
      </c>
      <c r="B71" s="45" t="s">
        <v>4929</v>
      </c>
      <c r="C71" s="3" t="s">
        <v>139</v>
      </c>
      <c r="D71" s="4" t="s">
        <v>3603</v>
      </c>
      <c r="E71" s="5" t="s">
        <v>3604</v>
      </c>
      <c r="F71" s="200">
        <v>1</v>
      </c>
      <c r="G71" s="6" t="s">
        <v>3573</v>
      </c>
      <c r="H71" s="14"/>
      <c r="I71" s="14"/>
      <c r="J71" s="14"/>
    </row>
    <row r="72" spans="1:10" ht="17.25" customHeight="1" x14ac:dyDescent="0.2">
      <c r="A72" s="1" t="s">
        <v>341</v>
      </c>
      <c r="B72" s="45" t="s">
        <v>4930</v>
      </c>
      <c r="C72" s="3" t="s">
        <v>139</v>
      </c>
      <c r="D72" s="4" t="s">
        <v>3605</v>
      </c>
      <c r="E72" s="5" t="s">
        <v>988</v>
      </c>
      <c r="F72" s="200">
        <v>1</v>
      </c>
      <c r="G72" s="6" t="s">
        <v>3573</v>
      </c>
      <c r="H72" s="14"/>
      <c r="I72" s="14"/>
      <c r="J72" s="14"/>
    </row>
    <row r="73" spans="1:10" ht="17.25" customHeight="1" x14ac:dyDescent="0.2">
      <c r="A73" s="1" t="s">
        <v>342</v>
      </c>
      <c r="B73" s="45" t="s">
        <v>4931</v>
      </c>
      <c r="C73" s="3" t="s">
        <v>138</v>
      </c>
      <c r="D73" s="4" t="s">
        <v>3606</v>
      </c>
      <c r="E73" s="5" t="s">
        <v>3607</v>
      </c>
      <c r="F73" s="200">
        <v>2</v>
      </c>
      <c r="G73" s="6" t="s">
        <v>3573</v>
      </c>
      <c r="H73" s="14"/>
      <c r="I73" s="14"/>
      <c r="J73" s="14"/>
    </row>
    <row r="74" spans="1:10" ht="17.25" customHeight="1" x14ac:dyDescent="0.2">
      <c r="A74" s="1" t="s">
        <v>343</v>
      </c>
      <c r="B74" s="45" t="s">
        <v>4932</v>
      </c>
      <c r="C74" s="3" t="s">
        <v>139</v>
      </c>
      <c r="D74" s="4" t="s">
        <v>3608</v>
      </c>
      <c r="E74" s="5" t="s">
        <v>579</v>
      </c>
      <c r="F74" s="200">
        <v>1</v>
      </c>
      <c r="G74" s="6" t="s">
        <v>3573</v>
      </c>
      <c r="H74" s="14"/>
      <c r="I74" s="14"/>
      <c r="J74" s="14"/>
    </row>
    <row r="75" spans="1:10" ht="17.25" customHeight="1" x14ac:dyDescent="0.2">
      <c r="A75" s="1" t="s">
        <v>344</v>
      </c>
      <c r="B75" s="45" t="s">
        <v>4933</v>
      </c>
      <c r="C75" s="3" t="s">
        <v>138</v>
      </c>
      <c r="D75" s="4" t="s">
        <v>3609</v>
      </c>
      <c r="E75" s="5" t="s">
        <v>3610</v>
      </c>
      <c r="F75" s="200">
        <v>2</v>
      </c>
      <c r="G75" s="6" t="s">
        <v>3573</v>
      </c>
      <c r="H75" s="14"/>
      <c r="I75" s="14"/>
      <c r="J75" s="14"/>
    </row>
    <row r="76" spans="1:10" ht="17.25" customHeight="1" x14ac:dyDescent="0.2">
      <c r="A76" s="1" t="s">
        <v>345</v>
      </c>
      <c r="B76" s="45" t="s">
        <v>4934</v>
      </c>
      <c r="C76" s="3" t="s">
        <v>138</v>
      </c>
      <c r="D76" s="4" t="s">
        <v>3611</v>
      </c>
      <c r="E76" s="5" t="s">
        <v>3612</v>
      </c>
      <c r="F76" s="200">
        <v>2</v>
      </c>
      <c r="G76" s="6" t="s">
        <v>3573</v>
      </c>
      <c r="H76" s="14"/>
      <c r="I76" s="14"/>
      <c r="J76" s="14"/>
    </row>
    <row r="77" spans="1:10" ht="17.25" customHeight="1" x14ac:dyDescent="0.2">
      <c r="A77" s="1" t="s">
        <v>346</v>
      </c>
      <c r="B77" s="45" t="s">
        <v>4935</v>
      </c>
      <c r="C77" s="3" t="s">
        <v>139</v>
      </c>
      <c r="D77" s="4" t="s">
        <v>3613</v>
      </c>
      <c r="E77" s="5" t="s">
        <v>3614</v>
      </c>
      <c r="F77" s="200">
        <v>1</v>
      </c>
      <c r="G77" s="6" t="s">
        <v>3573</v>
      </c>
      <c r="H77" s="14"/>
      <c r="I77" s="14"/>
      <c r="J77" s="14"/>
    </row>
    <row r="78" spans="1:10" ht="17.25" customHeight="1" x14ac:dyDescent="0.2">
      <c r="A78" s="1" t="s">
        <v>347</v>
      </c>
      <c r="B78" s="45" t="s">
        <v>4936</v>
      </c>
      <c r="C78" s="3" t="s">
        <v>139</v>
      </c>
      <c r="D78" s="4" t="s">
        <v>3615</v>
      </c>
      <c r="E78" s="5" t="s">
        <v>3616</v>
      </c>
      <c r="F78" s="200">
        <v>1</v>
      </c>
      <c r="G78" s="6" t="s">
        <v>3573</v>
      </c>
      <c r="H78" s="14"/>
      <c r="I78" s="14"/>
      <c r="J78" s="14"/>
    </row>
    <row r="79" spans="1:10" ht="17.25" customHeight="1" x14ac:dyDescent="0.2">
      <c r="A79" s="1" t="s">
        <v>348</v>
      </c>
      <c r="B79" s="45" t="s">
        <v>4937</v>
      </c>
      <c r="C79" s="3" t="s">
        <v>139</v>
      </c>
      <c r="D79" s="4" t="s">
        <v>3617</v>
      </c>
      <c r="E79" s="5" t="s">
        <v>3618</v>
      </c>
      <c r="F79" s="200">
        <v>1</v>
      </c>
      <c r="G79" s="6" t="s">
        <v>3573</v>
      </c>
      <c r="H79" s="14"/>
      <c r="I79" s="14"/>
      <c r="J79" s="14"/>
    </row>
    <row r="80" spans="1:10" ht="17.25" customHeight="1" x14ac:dyDescent="0.2">
      <c r="A80" s="1" t="s">
        <v>349</v>
      </c>
      <c r="B80" s="45" t="s">
        <v>4938</v>
      </c>
      <c r="C80" s="3" t="s">
        <v>138</v>
      </c>
      <c r="D80" s="4" t="s">
        <v>3369</v>
      </c>
      <c r="E80" s="5" t="s">
        <v>3619</v>
      </c>
      <c r="F80" s="200">
        <v>2</v>
      </c>
      <c r="G80" s="6" t="s">
        <v>3573</v>
      </c>
      <c r="H80" s="14"/>
      <c r="I80" s="14"/>
      <c r="J80" s="14"/>
    </row>
    <row r="81" spans="1:17" ht="17.25" customHeight="1" x14ac:dyDescent="0.2">
      <c r="A81" s="1" t="s">
        <v>350</v>
      </c>
      <c r="B81" s="45" t="s">
        <v>4939</v>
      </c>
      <c r="C81" s="3" t="s">
        <v>139</v>
      </c>
      <c r="D81" s="4" t="s">
        <v>3620</v>
      </c>
      <c r="E81" s="5" t="s">
        <v>3621</v>
      </c>
      <c r="F81" s="200">
        <v>1</v>
      </c>
      <c r="G81" s="6" t="s">
        <v>3573</v>
      </c>
      <c r="H81" s="14"/>
      <c r="I81" s="14"/>
      <c r="J81" s="14"/>
    </row>
    <row r="82" spans="1:17" ht="17.25" customHeight="1" x14ac:dyDescent="0.2">
      <c r="A82" s="1" t="s">
        <v>351</v>
      </c>
      <c r="B82" s="45" t="s">
        <v>4940</v>
      </c>
      <c r="C82" s="3" t="s">
        <v>139</v>
      </c>
      <c r="D82" s="4" t="s">
        <v>3622</v>
      </c>
      <c r="E82" s="5" t="s">
        <v>579</v>
      </c>
      <c r="F82" s="200">
        <v>1</v>
      </c>
      <c r="G82" s="6" t="s">
        <v>3573</v>
      </c>
      <c r="H82" s="14"/>
      <c r="I82" s="14"/>
      <c r="J82" s="14"/>
    </row>
    <row r="83" spans="1:17" ht="17.25" customHeight="1" x14ac:dyDescent="0.2">
      <c r="A83" s="1" t="s">
        <v>352</v>
      </c>
      <c r="B83" s="45" t="s">
        <v>4941</v>
      </c>
      <c r="C83" s="3" t="s">
        <v>139</v>
      </c>
      <c r="D83" s="4" t="s">
        <v>3623</v>
      </c>
      <c r="E83" s="5" t="s">
        <v>3624</v>
      </c>
      <c r="F83" s="200">
        <v>1</v>
      </c>
      <c r="G83" s="6" t="s">
        <v>3573</v>
      </c>
      <c r="H83" s="14"/>
      <c r="I83" s="14"/>
      <c r="J83" s="14"/>
    </row>
    <row r="84" spans="1:17" ht="17.25" customHeight="1" x14ac:dyDescent="0.2">
      <c r="A84" s="1" t="s">
        <v>353</v>
      </c>
      <c r="B84" s="45" t="s">
        <v>4942</v>
      </c>
      <c r="C84" s="3" t="s">
        <v>138</v>
      </c>
      <c r="D84" s="4" t="s">
        <v>99</v>
      </c>
      <c r="E84" s="5" t="s">
        <v>4943</v>
      </c>
      <c r="F84" s="200">
        <v>2</v>
      </c>
      <c r="G84" s="6" t="s">
        <v>3573</v>
      </c>
      <c r="H84" s="14"/>
      <c r="I84" s="14"/>
      <c r="J84" s="14"/>
    </row>
    <row r="85" spans="1:17" ht="17.25" customHeight="1" x14ac:dyDescent="0.2">
      <c r="A85" s="1" t="s">
        <v>354</v>
      </c>
      <c r="B85" s="45" t="s">
        <v>4944</v>
      </c>
      <c r="C85" s="3" t="s">
        <v>138</v>
      </c>
      <c r="D85" s="4" t="s">
        <v>3625</v>
      </c>
      <c r="E85" s="5" t="s">
        <v>3626</v>
      </c>
      <c r="F85" s="200">
        <v>2</v>
      </c>
      <c r="G85" s="6" t="s">
        <v>3573</v>
      </c>
      <c r="H85" s="14"/>
      <c r="I85" s="14"/>
      <c r="J85" s="14"/>
    </row>
    <row r="86" spans="1:17" ht="17.25" customHeight="1" x14ac:dyDescent="0.2">
      <c r="A86" s="1" t="s">
        <v>355</v>
      </c>
      <c r="B86" s="45" t="s">
        <v>4945</v>
      </c>
      <c r="C86" s="3" t="s">
        <v>138</v>
      </c>
      <c r="D86" s="4" t="s">
        <v>3627</v>
      </c>
      <c r="E86" s="5" t="s">
        <v>3628</v>
      </c>
      <c r="F86" s="200">
        <v>2</v>
      </c>
      <c r="G86" s="6" t="s">
        <v>3573</v>
      </c>
      <c r="H86" s="14"/>
      <c r="I86" s="14"/>
      <c r="J86" s="14"/>
    </row>
    <row r="87" spans="1:17" ht="17.25" customHeight="1" x14ac:dyDescent="0.2">
      <c r="A87" s="1" t="s">
        <v>356</v>
      </c>
      <c r="B87" s="45" t="s">
        <v>4729</v>
      </c>
      <c r="C87" s="3" t="s">
        <v>139</v>
      </c>
      <c r="D87" s="4" t="s">
        <v>3841</v>
      </c>
      <c r="E87" s="5" t="s">
        <v>3842</v>
      </c>
      <c r="F87" s="200">
        <v>1</v>
      </c>
      <c r="G87" s="6" t="s">
        <v>3573</v>
      </c>
      <c r="H87" s="14"/>
      <c r="I87" s="14"/>
      <c r="J87" s="14"/>
    </row>
    <row r="88" spans="1:17" ht="17.25" customHeight="1" x14ac:dyDescent="0.2">
      <c r="A88" s="17"/>
      <c r="B88" s="18"/>
      <c r="C88" s="49"/>
      <c r="D88" s="50"/>
      <c r="E88" s="50"/>
      <c r="F88" s="50"/>
      <c r="G88" s="32"/>
    </row>
    <row r="89" spans="1:17" ht="17.25" customHeight="1" x14ac:dyDescent="0.2">
      <c r="A89" s="17"/>
      <c r="B89" s="21"/>
      <c r="C89" s="51"/>
      <c r="D89" s="52"/>
      <c r="E89" s="52"/>
      <c r="F89" s="52"/>
      <c r="G89" s="17"/>
    </row>
    <row r="90" spans="1:17" ht="17.25" customHeight="1" x14ac:dyDescent="0.2">
      <c r="A90" s="17"/>
      <c r="B90" s="21"/>
      <c r="C90" s="51"/>
      <c r="D90" s="52"/>
      <c r="E90" s="52"/>
      <c r="F90" s="52"/>
      <c r="G90" s="17"/>
    </row>
    <row r="91" spans="1:17" ht="17.25" customHeight="1" x14ac:dyDescent="0.2">
      <c r="A91" s="17"/>
      <c r="B91" s="21"/>
      <c r="C91" s="51"/>
      <c r="D91" s="52"/>
      <c r="E91" s="52"/>
      <c r="F91" s="52"/>
      <c r="G91" s="17"/>
    </row>
    <row r="92" spans="1:17" ht="17.25" customHeight="1" x14ac:dyDescent="0.2">
      <c r="A92" s="17"/>
      <c r="B92" s="53"/>
      <c r="C92" s="54"/>
      <c r="D92" s="55"/>
      <c r="E92" s="55"/>
      <c r="F92" s="55"/>
      <c r="G92" s="17"/>
    </row>
    <row r="93" spans="1:17" s="8" customFormat="1" ht="20.25" customHeight="1" x14ac:dyDescent="0.2">
      <c r="A93" s="261" t="s">
        <v>469</v>
      </c>
      <c r="B93" s="261"/>
      <c r="C93" s="261"/>
      <c r="D93" s="261"/>
      <c r="E93" s="261"/>
      <c r="F93" s="261"/>
      <c r="G93" s="261"/>
      <c r="H93" s="261"/>
      <c r="I93" s="261"/>
      <c r="J93" s="261"/>
      <c r="Q93" s="9"/>
    </row>
    <row r="94" spans="1:17" s="8" customFormat="1" ht="20.25" customHeight="1" x14ac:dyDescent="0.2">
      <c r="A94" s="261" t="s">
        <v>3681</v>
      </c>
      <c r="B94" s="261"/>
      <c r="C94" s="261"/>
      <c r="D94" s="261"/>
      <c r="E94" s="261"/>
      <c r="F94" s="261"/>
      <c r="G94" s="261"/>
      <c r="H94" s="261"/>
      <c r="I94" s="261"/>
      <c r="J94" s="261"/>
      <c r="Q94" s="9"/>
    </row>
    <row r="95" spans="1:17" s="8" customFormat="1" ht="20.25" customHeight="1" x14ac:dyDescent="0.2">
      <c r="A95" s="260" t="s">
        <v>4293</v>
      </c>
      <c r="B95" s="260"/>
      <c r="C95" s="260"/>
      <c r="D95" s="260"/>
      <c r="E95" s="260"/>
      <c r="F95" s="260"/>
      <c r="G95" s="260"/>
      <c r="H95" s="260"/>
      <c r="I95" s="260"/>
      <c r="J95" s="260"/>
      <c r="Q95" s="9"/>
    </row>
    <row r="96" spans="1:17" ht="26.25" customHeight="1" x14ac:dyDescent="0.2">
      <c r="A96" s="10" t="s">
        <v>0</v>
      </c>
      <c r="B96" s="11" t="s">
        <v>1</v>
      </c>
      <c r="C96" s="257" t="s">
        <v>421</v>
      </c>
      <c r="D96" s="258"/>
      <c r="E96" s="259"/>
      <c r="F96" s="197" t="s">
        <v>3444</v>
      </c>
      <c r="G96" s="12" t="s">
        <v>67</v>
      </c>
      <c r="H96" s="10"/>
      <c r="I96" s="10"/>
      <c r="J96" s="10"/>
    </row>
    <row r="97" spans="1:14" ht="17.25" customHeight="1" x14ac:dyDescent="0.2">
      <c r="A97" s="56" t="s">
        <v>320</v>
      </c>
      <c r="B97" s="45" t="s">
        <v>1248</v>
      </c>
      <c r="C97" s="3" t="s">
        <v>139</v>
      </c>
      <c r="D97" s="4" t="s">
        <v>1308</v>
      </c>
      <c r="E97" s="5" t="s">
        <v>1309</v>
      </c>
      <c r="F97" s="200" t="str">
        <f t="shared" ref="F97:F129" si="0">IF(C97="ด.ช.","1",IF(C97="ด.ญ.","2"))</f>
        <v>1</v>
      </c>
      <c r="G97" s="57" t="s">
        <v>3629</v>
      </c>
      <c r="H97" s="56"/>
      <c r="I97" s="56"/>
      <c r="J97" s="56"/>
      <c r="L97" s="15" t="s">
        <v>158</v>
      </c>
      <c r="M97" s="16">
        <f>COUNTIF(F97:F138,"2")</f>
        <v>14</v>
      </c>
      <c r="N97" s="16" t="s">
        <v>371</v>
      </c>
    </row>
    <row r="98" spans="1:14" ht="17.25" customHeight="1" x14ac:dyDescent="0.2">
      <c r="A98" s="56" t="s">
        <v>321</v>
      </c>
      <c r="B98" s="45" t="s">
        <v>4557</v>
      </c>
      <c r="C98" s="3" t="s">
        <v>138</v>
      </c>
      <c r="D98" s="4" t="s">
        <v>109</v>
      </c>
      <c r="E98" s="5" t="s">
        <v>3631</v>
      </c>
      <c r="F98" s="200" t="str">
        <f t="shared" si="0"/>
        <v>2</v>
      </c>
      <c r="G98" s="57" t="s">
        <v>3629</v>
      </c>
      <c r="H98" s="56"/>
      <c r="I98" s="14"/>
      <c r="J98" s="14"/>
      <c r="L98" s="15" t="s">
        <v>157</v>
      </c>
      <c r="M98" s="16">
        <f>COUNTIF(F97:F139,"1")</f>
        <v>19</v>
      </c>
      <c r="N98" s="16" t="s">
        <v>371</v>
      </c>
    </row>
    <row r="99" spans="1:14" ht="17.25" customHeight="1" x14ac:dyDescent="0.2">
      <c r="A99" s="56" t="s">
        <v>322</v>
      </c>
      <c r="B99" s="45" t="s">
        <v>4558</v>
      </c>
      <c r="C99" s="3" t="s">
        <v>138</v>
      </c>
      <c r="D99" s="4" t="s">
        <v>32</v>
      </c>
      <c r="E99" s="5" t="s">
        <v>3632</v>
      </c>
      <c r="F99" s="200" t="str">
        <f t="shared" si="0"/>
        <v>2</v>
      </c>
      <c r="G99" s="57" t="s">
        <v>3629</v>
      </c>
      <c r="H99" s="56"/>
      <c r="I99" s="14"/>
      <c r="J99" s="14"/>
      <c r="L99" s="15" t="s">
        <v>315</v>
      </c>
      <c r="M99" s="16">
        <f>SUM(M97:M98)</f>
        <v>33</v>
      </c>
      <c r="N99" s="16" t="s">
        <v>371</v>
      </c>
    </row>
    <row r="100" spans="1:14" ht="17.25" customHeight="1" x14ac:dyDescent="0.2">
      <c r="A100" s="56" t="s">
        <v>323</v>
      </c>
      <c r="B100" s="45" t="s">
        <v>4559</v>
      </c>
      <c r="C100" s="3" t="s">
        <v>139</v>
      </c>
      <c r="D100" s="4" t="s">
        <v>372</v>
      </c>
      <c r="E100" s="5" t="s">
        <v>3633</v>
      </c>
      <c r="F100" s="200" t="str">
        <f t="shared" si="0"/>
        <v>1</v>
      </c>
      <c r="G100" s="57" t="s">
        <v>3629</v>
      </c>
      <c r="H100" s="56"/>
      <c r="I100" s="14"/>
      <c r="J100" s="14"/>
    </row>
    <row r="101" spans="1:14" ht="17.25" customHeight="1" x14ac:dyDescent="0.2">
      <c r="A101" s="56" t="s">
        <v>324</v>
      </c>
      <c r="B101" s="45" t="s">
        <v>4560</v>
      </c>
      <c r="C101" s="3" t="s">
        <v>138</v>
      </c>
      <c r="D101" s="4" t="s">
        <v>36</v>
      </c>
      <c r="E101" s="5" t="s">
        <v>1099</v>
      </c>
      <c r="F101" s="200" t="str">
        <f t="shared" si="0"/>
        <v>2</v>
      </c>
      <c r="G101" s="57" t="s">
        <v>3629</v>
      </c>
      <c r="H101" s="56"/>
      <c r="I101" s="14"/>
      <c r="J101" s="14"/>
    </row>
    <row r="102" spans="1:14" ht="17.25" customHeight="1" x14ac:dyDescent="0.2">
      <c r="A102" s="56" t="s">
        <v>325</v>
      </c>
      <c r="B102" s="45" t="s">
        <v>4561</v>
      </c>
      <c r="C102" s="3" t="s">
        <v>139</v>
      </c>
      <c r="D102" s="4" t="s">
        <v>3634</v>
      </c>
      <c r="E102" s="5" t="s">
        <v>3635</v>
      </c>
      <c r="F102" s="200" t="str">
        <f t="shared" si="0"/>
        <v>1</v>
      </c>
      <c r="G102" s="57" t="s">
        <v>3629</v>
      </c>
      <c r="H102" s="56"/>
      <c r="I102" s="14"/>
      <c r="J102" s="14"/>
    </row>
    <row r="103" spans="1:14" ht="17.25" customHeight="1" x14ac:dyDescent="0.2">
      <c r="A103" s="56" t="s">
        <v>326</v>
      </c>
      <c r="B103" s="45" t="s">
        <v>4562</v>
      </c>
      <c r="C103" s="3" t="s">
        <v>139</v>
      </c>
      <c r="D103" s="4" t="s">
        <v>3636</v>
      </c>
      <c r="E103" s="5" t="s">
        <v>3637</v>
      </c>
      <c r="F103" s="200" t="str">
        <f t="shared" si="0"/>
        <v>1</v>
      </c>
      <c r="G103" s="57" t="s">
        <v>3629</v>
      </c>
      <c r="H103" s="56"/>
      <c r="I103" s="14"/>
      <c r="J103" s="14"/>
    </row>
    <row r="104" spans="1:14" ht="17.25" customHeight="1" x14ac:dyDescent="0.2">
      <c r="A104" s="56" t="s">
        <v>327</v>
      </c>
      <c r="B104" s="45" t="s">
        <v>4563</v>
      </c>
      <c r="C104" s="3" t="s">
        <v>139</v>
      </c>
      <c r="D104" s="4" t="s">
        <v>3638</v>
      </c>
      <c r="E104" s="5" t="s">
        <v>3639</v>
      </c>
      <c r="F104" s="200" t="str">
        <f t="shared" si="0"/>
        <v>1</v>
      </c>
      <c r="G104" s="57" t="s">
        <v>3629</v>
      </c>
      <c r="H104" s="56"/>
      <c r="I104" s="14"/>
      <c r="J104" s="14"/>
    </row>
    <row r="105" spans="1:14" ht="17.25" customHeight="1" x14ac:dyDescent="0.2">
      <c r="A105" s="56" t="s">
        <v>328</v>
      </c>
      <c r="B105" s="45" t="s">
        <v>4564</v>
      </c>
      <c r="C105" s="3" t="s">
        <v>139</v>
      </c>
      <c r="D105" s="4" t="s">
        <v>3640</v>
      </c>
      <c r="E105" s="5" t="s">
        <v>264</v>
      </c>
      <c r="F105" s="200" t="str">
        <f t="shared" si="0"/>
        <v>1</v>
      </c>
      <c r="G105" s="57" t="s">
        <v>3629</v>
      </c>
      <c r="H105" s="56"/>
      <c r="I105" s="14"/>
      <c r="J105" s="14"/>
    </row>
    <row r="106" spans="1:14" ht="17.25" customHeight="1" x14ac:dyDescent="0.2">
      <c r="A106" s="56" t="s">
        <v>329</v>
      </c>
      <c r="B106" s="45" t="s">
        <v>4565</v>
      </c>
      <c r="C106" s="3" t="s">
        <v>138</v>
      </c>
      <c r="D106" s="4" t="s">
        <v>1083</v>
      </c>
      <c r="E106" s="5" t="s">
        <v>3641</v>
      </c>
      <c r="F106" s="200" t="str">
        <f t="shared" si="0"/>
        <v>2</v>
      </c>
      <c r="G106" s="57" t="s">
        <v>3629</v>
      </c>
      <c r="H106" s="56"/>
      <c r="I106" s="14"/>
      <c r="J106" s="14"/>
    </row>
    <row r="107" spans="1:14" ht="17.25" customHeight="1" x14ac:dyDescent="0.2">
      <c r="A107" s="56" t="s">
        <v>330</v>
      </c>
      <c r="B107" s="45" t="s">
        <v>4566</v>
      </c>
      <c r="C107" s="3" t="s">
        <v>138</v>
      </c>
      <c r="D107" s="4" t="s">
        <v>47</v>
      </c>
      <c r="E107" s="5" t="s">
        <v>3642</v>
      </c>
      <c r="F107" s="200" t="str">
        <f t="shared" si="0"/>
        <v>2</v>
      </c>
      <c r="G107" s="57" t="s">
        <v>3629</v>
      </c>
      <c r="H107" s="56"/>
      <c r="I107" s="14"/>
      <c r="J107" s="14"/>
    </row>
    <row r="108" spans="1:14" ht="17.25" customHeight="1" x14ac:dyDescent="0.2">
      <c r="A108" s="56" t="s">
        <v>331</v>
      </c>
      <c r="B108" s="45" t="s">
        <v>4567</v>
      </c>
      <c r="C108" s="3" t="s">
        <v>139</v>
      </c>
      <c r="D108" s="4" t="s">
        <v>3643</v>
      </c>
      <c r="E108" s="5" t="s">
        <v>3644</v>
      </c>
      <c r="F108" s="200" t="str">
        <f t="shared" si="0"/>
        <v>1</v>
      </c>
      <c r="G108" s="57" t="s">
        <v>3629</v>
      </c>
      <c r="H108" s="56"/>
      <c r="I108" s="14"/>
      <c r="J108" s="14"/>
    </row>
    <row r="109" spans="1:14" ht="17.25" customHeight="1" x14ac:dyDescent="0.2">
      <c r="A109" s="56" t="s">
        <v>332</v>
      </c>
      <c r="B109" s="45" t="s">
        <v>4568</v>
      </c>
      <c r="C109" s="3" t="s">
        <v>139</v>
      </c>
      <c r="D109" s="4" t="s">
        <v>3645</v>
      </c>
      <c r="E109" s="5" t="s">
        <v>3646</v>
      </c>
      <c r="F109" s="200" t="str">
        <f t="shared" si="0"/>
        <v>1</v>
      </c>
      <c r="G109" s="57" t="s">
        <v>3629</v>
      </c>
      <c r="H109" s="56"/>
      <c r="I109" s="14"/>
      <c r="J109" s="14"/>
    </row>
    <row r="110" spans="1:14" ht="17.25" customHeight="1" x14ac:dyDescent="0.2">
      <c r="A110" s="56" t="s">
        <v>333</v>
      </c>
      <c r="B110" s="45" t="s">
        <v>4569</v>
      </c>
      <c r="C110" s="3" t="s">
        <v>139</v>
      </c>
      <c r="D110" s="4" t="s">
        <v>60</v>
      </c>
      <c r="E110" s="5" t="s">
        <v>3647</v>
      </c>
      <c r="F110" s="200" t="str">
        <f t="shared" si="0"/>
        <v>1</v>
      </c>
      <c r="G110" s="57" t="s">
        <v>3629</v>
      </c>
      <c r="H110" s="56"/>
      <c r="I110" s="14"/>
      <c r="J110" s="14"/>
    </row>
    <row r="111" spans="1:14" ht="17.25" customHeight="1" x14ac:dyDescent="0.2">
      <c r="A111" s="56" t="s">
        <v>334</v>
      </c>
      <c r="B111" s="45" t="s">
        <v>4570</v>
      </c>
      <c r="C111" s="3" t="s">
        <v>139</v>
      </c>
      <c r="D111" s="4" t="s">
        <v>1165</v>
      </c>
      <c r="E111" s="5" t="s">
        <v>3648</v>
      </c>
      <c r="F111" s="200" t="str">
        <f t="shared" si="0"/>
        <v>1</v>
      </c>
      <c r="G111" s="57" t="s">
        <v>3629</v>
      </c>
      <c r="H111" s="56"/>
      <c r="I111" s="14"/>
      <c r="J111" s="14"/>
    </row>
    <row r="112" spans="1:14" ht="17.25" customHeight="1" x14ac:dyDescent="0.2">
      <c r="A112" s="56" t="s">
        <v>335</v>
      </c>
      <c r="B112" s="45" t="s">
        <v>4571</v>
      </c>
      <c r="C112" s="3" t="s">
        <v>139</v>
      </c>
      <c r="D112" s="4" t="s">
        <v>3649</v>
      </c>
      <c r="E112" s="5" t="s">
        <v>3650</v>
      </c>
      <c r="F112" s="200" t="str">
        <f t="shared" si="0"/>
        <v>1</v>
      </c>
      <c r="G112" s="57" t="s">
        <v>3629</v>
      </c>
      <c r="H112" s="56"/>
      <c r="I112" s="14"/>
      <c r="J112" s="14"/>
    </row>
    <row r="113" spans="1:10" ht="17.25" customHeight="1" x14ac:dyDescent="0.2">
      <c r="A113" s="56" t="s">
        <v>336</v>
      </c>
      <c r="B113" s="45" t="s">
        <v>4572</v>
      </c>
      <c r="C113" s="3" t="s">
        <v>139</v>
      </c>
      <c r="D113" s="4" t="s">
        <v>3651</v>
      </c>
      <c r="E113" s="5" t="s">
        <v>3652</v>
      </c>
      <c r="F113" s="200" t="str">
        <f t="shared" si="0"/>
        <v>1</v>
      </c>
      <c r="G113" s="57" t="s">
        <v>3629</v>
      </c>
      <c r="H113" s="56"/>
      <c r="I113" s="14"/>
      <c r="J113" s="14"/>
    </row>
    <row r="114" spans="1:10" ht="17.25" customHeight="1" x14ac:dyDescent="0.2">
      <c r="A114" s="56" t="s">
        <v>337</v>
      </c>
      <c r="B114" s="45" t="s">
        <v>4573</v>
      </c>
      <c r="C114" s="3" t="s">
        <v>139</v>
      </c>
      <c r="D114" s="4" t="s">
        <v>3653</v>
      </c>
      <c r="E114" s="5" t="s">
        <v>3654</v>
      </c>
      <c r="F114" s="200" t="str">
        <f t="shared" si="0"/>
        <v>1</v>
      </c>
      <c r="G114" s="57" t="s">
        <v>3629</v>
      </c>
      <c r="H114" s="56"/>
      <c r="I114" s="14"/>
      <c r="J114" s="14"/>
    </row>
    <row r="115" spans="1:10" ht="17.25" customHeight="1" x14ac:dyDescent="0.2">
      <c r="A115" s="56" t="s">
        <v>338</v>
      </c>
      <c r="B115" s="45" t="s">
        <v>4574</v>
      </c>
      <c r="C115" s="3" t="s">
        <v>139</v>
      </c>
      <c r="D115" s="4" t="s">
        <v>3655</v>
      </c>
      <c r="E115" s="5" t="s">
        <v>3656</v>
      </c>
      <c r="F115" s="200" t="str">
        <f t="shared" si="0"/>
        <v>1</v>
      </c>
      <c r="G115" s="57" t="s">
        <v>3629</v>
      </c>
      <c r="H115" s="56"/>
      <c r="I115" s="14"/>
      <c r="J115" s="14"/>
    </row>
    <row r="116" spans="1:10" ht="17.25" customHeight="1" x14ac:dyDescent="0.2">
      <c r="A116" s="56" t="s">
        <v>339</v>
      </c>
      <c r="B116" s="45" t="s">
        <v>4575</v>
      </c>
      <c r="C116" s="3" t="s">
        <v>138</v>
      </c>
      <c r="D116" s="4" t="s">
        <v>3657</v>
      </c>
      <c r="E116" s="5" t="s">
        <v>3658</v>
      </c>
      <c r="F116" s="200" t="str">
        <f t="shared" si="0"/>
        <v>2</v>
      </c>
      <c r="G116" s="57" t="s">
        <v>3629</v>
      </c>
      <c r="H116" s="56"/>
      <c r="I116" s="14"/>
      <c r="J116" s="14"/>
    </row>
    <row r="117" spans="1:10" ht="17.25" customHeight="1" x14ac:dyDescent="0.2">
      <c r="A117" s="56" t="s">
        <v>340</v>
      </c>
      <c r="B117" s="45" t="s">
        <v>4576</v>
      </c>
      <c r="C117" s="3" t="s">
        <v>138</v>
      </c>
      <c r="D117" s="4" t="s">
        <v>3659</v>
      </c>
      <c r="E117" s="5" t="s">
        <v>4577</v>
      </c>
      <c r="F117" s="200" t="str">
        <f t="shared" si="0"/>
        <v>2</v>
      </c>
      <c r="G117" s="57" t="s">
        <v>3629</v>
      </c>
      <c r="H117" s="56"/>
      <c r="I117" s="14"/>
      <c r="J117" s="14"/>
    </row>
    <row r="118" spans="1:10" ht="17.25" customHeight="1" x14ac:dyDescent="0.2">
      <c r="A118" s="56" t="s">
        <v>341</v>
      </c>
      <c r="B118" s="45" t="s">
        <v>4578</v>
      </c>
      <c r="C118" s="3" t="s">
        <v>139</v>
      </c>
      <c r="D118" s="4" t="s">
        <v>3660</v>
      </c>
      <c r="E118" s="5" t="s">
        <v>3661</v>
      </c>
      <c r="F118" s="200" t="str">
        <f t="shared" si="0"/>
        <v>1</v>
      </c>
      <c r="G118" s="57" t="s">
        <v>3629</v>
      </c>
      <c r="H118" s="56"/>
      <c r="I118" s="14"/>
      <c r="J118" s="14"/>
    </row>
    <row r="119" spans="1:10" ht="17.25" customHeight="1" x14ac:dyDescent="0.2">
      <c r="A119" s="56" t="s">
        <v>342</v>
      </c>
      <c r="B119" s="45" t="s">
        <v>4579</v>
      </c>
      <c r="C119" s="3" t="s">
        <v>138</v>
      </c>
      <c r="D119" s="4" t="s">
        <v>3662</v>
      </c>
      <c r="E119" s="5" t="s">
        <v>2118</v>
      </c>
      <c r="F119" s="200" t="str">
        <f t="shared" si="0"/>
        <v>2</v>
      </c>
      <c r="G119" s="57" t="s">
        <v>3629</v>
      </c>
      <c r="H119" s="56"/>
      <c r="I119" s="14"/>
      <c r="J119" s="14"/>
    </row>
    <row r="120" spans="1:10" ht="17.25" customHeight="1" x14ac:dyDescent="0.2">
      <c r="A120" s="56" t="s">
        <v>343</v>
      </c>
      <c r="B120" s="45" t="s">
        <v>4580</v>
      </c>
      <c r="C120" s="3" t="s">
        <v>138</v>
      </c>
      <c r="D120" s="4" t="s">
        <v>3663</v>
      </c>
      <c r="E120" s="5" t="s">
        <v>2278</v>
      </c>
      <c r="F120" s="200" t="str">
        <f t="shared" si="0"/>
        <v>2</v>
      </c>
      <c r="G120" s="57" t="s">
        <v>3629</v>
      </c>
      <c r="H120" s="56"/>
      <c r="I120" s="14"/>
      <c r="J120" s="14"/>
    </row>
    <row r="121" spans="1:10" ht="17.25" customHeight="1" x14ac:dyDescent="0.2">
      <c r="A121" s="56" t="s">
        <v>344</v>
      </c>
      <c r="B121" s="45" t="s">
        <v>4581</v>
      </c>
      <c r="C121" s="3" t="s">
        <v>139</v>
      </c>
      <c r="D121" s="4" t="s">
        <v>3664</v>
      </c>
      <c r="E121" s="5" t="s">
        <v>3665</v>
      </c>
      <c r="F121" s="200" t="str">
        <f t="shared" si="0"/>
        <v>1</v>
      </c>
      <c r="G121" s="57" t="s">
        <v>3629</v>
      </c>
      <c r="H121" s="56"/>
      <c r="I121" s="14"/>
      <c r="J121" s="14"/>
    </row>
    <row r="122" spans="1:10" ht="17.25" customHeight="1" x14ac:dyDescent="0.2">
      <c r="A122" s="56" t="s">
        <v>345</v>
      </c>
      <c r="B122" s="45" t="s">
        <v>4582</v>
      </c>
      <c r="C122" s="3" t="s">
        <v>139</v>
      </c>
      <c r="D122" s="4" t="s">
        <v>3666</v>
      </c>
      <c r="E122" s="5" t="s">
        <v>3667</v>
      </c>
      <c r="F122" s="200" t="str">
        <f t="shared" si="0"/>
        <v>1</v>
      </c>
      <c r="G122" s="57" t="s">
        <v>3629</v>
      </c>
      <c r="H122" s="56"/>
      <c r="I122" s="14"/>
      <c r="J122" s="14"/>
    </row>
    <row r="123" spans="1:10" ht="17.25" customHeight="1" x14ac:dyDescent="0.2">
      <c r="A123" s="56" t="s">
        <v>346</v>
      </c>
      <c r="B123" s="45" t="s">
        <v>4583</v>
      </c>
      <c r="C123" s="3" t="s">
        <v>138</v>
      </c>
      <c r="D123" s="4" t="s">
        <v>3668</v>
      </c>
      <c r="E123" s="5" t="s">
        <v>579</v>
      </c>
      <c r="F123" s="200" t="str">
        <f t="shared" si="0"/>
        <v>2</v>
      </c>
      <c r="G123" s="57" t="s">
        <v>3629</v>
      </c>
      <c r="H123" s="56"/>
      <c r="I123" s="14"/>
      <c r="J123" s="14"/>
    </row>
    <row r="124" spans="1:10" ht="17.25" customHeight="1" x14ac:dyDescent="0.2">
      <c r="A124" s="56" t="s">
        <v>347</v>
      </c>
      <c r="B124" s="45" t="s">
        <v>4584</v>
      </c>
      <c r="C124" s="3" t="s">
        <v>138</v>
      </c>
      <c r="D124" s="4" t="s">
        <v>198</v>
      </c>
      <c r="E124" s="5" t="s">
        <v>3669</v>
      </c>
      <c r="F124" s="200" t="str">
        <f t="shared" si="0"/>
        <v>2</v>
      </c>
      <c r="G124" s="57" t="s">
        <v>3629</v>
      </c>
      <c r="H124" s="56"/>
      <c r="I124" s="14"/>
      <c r="J124" s="14"/>
    </row>
    <row r="125" spans="1:10" ht="17.25" customHeight="1" x14ac:dyDescent="0.2">
      <c r="A125" s="56" t="s">
        <v>348</v>
      </c>
      <c r="B125" s="45" t="s">
        <v>4585</v>
      </c>
      <c r="C125" s="3" t="s">
        <v>138</v>
      </c>
      <c r="D125" s="4" t="s">
        <v>3670</v>
      </c>
      <c r="E125" s="5" t="s">
        <v>3671</v>
      </c>
      <c r="F125" s="200" t="str">
        <f t="shared" si="0"/>
        <v>2</v>
      </c>
      <c r="G125" s="57" t="s">
        <v>3629</v>
      </c>
      <c r="H125" s="56"/>
      <c r="I125" s="14"/>
      <c r="J125" s="14"/>
    </row>
    <row r="126" spans="1:10" ht="17.25" customHeight="1" x14ac:dyDescent="0.2">
      <c r="A126" s="56" t="s">
        <v>349</v>
      </c>
      <c r="B126" s="45" t="s">
        <v>4586</v>
      </c>
      <c r="C126" s="3" t="s">
        <v>138</v>
      </c>
      <c r="D126" s="4" t="s">
        <v>3672</v>
      </c>
      <c r="E126" s="5" t="s">
        <v>3673</v>
      </c>
      <c r="F126" s="200" t="str">
        <f t="shared" si="0"/>
        <v>2</v>
      </c>
      <c r="G126" s="57" t="s">
        <v>3629</v>
      </c>
      <c r="H126" s="56"/>
      <c r="I126" s="14"/>
      <c r="J126" s="14"/>
    </row>
    <row r="127" spans="1:10" ht="17.25" customHeight="1" x14ac:dyDescent="0.2">
      <c r="A127" s="56" t="s">
        <v>350</v>
      </c>
      <c r="B127" s="45" t="s">
        <v>4587</v>
      </c>
      <c r="C127" s="3" t="s">
        <v>139</v>
      </c>
      <c r="D127" s="4" t="s">
        <v>3674</v>
      </c>
      <c r="E127" s="5" t="s">
        <v>3675</v>
      </c>
      <c r="F127" s="200" t="str">
        <f t="shared" si="0"/>
        <v>1</v>
      </c>
      <c r="G127" s="57" t="s">
        <v>3629</v>
      </c>
      <c r="H127" s="56"/>
      <c r="I127" s="14"/>
      <c r="J127" s="14"/>
    </row>
    <row r="128" spans="1:10" ht="17.25" customHeight="1" x14ac:dyDescent="0.2">
      <c r="A128" s="56" t="s">
        <v>351</v>
      </c>
      <c r="B128" s="45" t="s">
        <v>4588</v>
      </c>
      <c r="C128" s="3" t="s">
        <v>139</v>
      </c>
      <c r="D128" s="4" t="s">
        <v>3676</v>
      </c>
      <c r="E128" s="5" t="s">
        <v>3677</v>
      </c>
      <c r="F128" s="200" t="str">
        <f t="shared" si="0"/>
        <v>1</v>
      </c>
      <c r="G128" s="57" t="s">
        <v>3629</v>
      </c>
      <c r="H128" s="56"/>
      <c r="I128" s="14"/>
      <c r="J128" s="14"/>
    </row>
    <row r="129" spans="1:17" ht="17.25" customHeight="1" x14ac:dyDescent="0.2">
      <c r="A129" s="56" t="s">
        <v>352</v>
      </c>
      <c r="B129" s="45" t="s">
        <v>4589</v>
      </c>
      <c r="C129" s="3" t="s">
        <v>138</v>
      </c>
      <c r="D129" s="4" t="s">
        <v>3678</v>
      </c>
      <c r="E129" s="5" t="s">
        <v>3679</v>
      </c>
      <c r="F129" s="200" t="str">
        <f t="shared" si="0"/>
        <v>2</v>
      </c>
      <c r="G129" s="57" t="s">
        <v>3629</v>
      </c>
      <c r="H129" s="56"/>
      <c r="I129" s="14"/>
      <c r="J129" s="14"/>
    </row>
    <row r="130" spans="1:17" ht="17.25" customHeight="1" x14ac:dyDescent="0.2">
      <c r="B130" s="129"/>
      <c r="C130" s="129"/>
      <c r="H130" s="59"/>
    </row>
    <row r="131" spans="1:17" ht="17.25" customHeight="1" x14ac:dyDescent="0.2">
      <c r="B131" s="129"/>
      <c r="C131" s="129"/>
      <c r="H131" s="59"/>
    </row>
    <row r="132" spans="1:17" ht="17.25" customHeight="1" x14ac:dyDescent="0.2">
      <c r="B132" s="129"/>
      <c r="C132" s="129"/>
      <c r="H132" s="59"/>
    </row>
    <row r="133" spans="1:17" ht="17.25" customHeight="1" x14ac:dyDescent="0.2">
      <c r="B133" s="129"/>
      <c r="C133" s="129"/>
      <c r="H133" s="59"/>
    </row>
    <row r="134" spans="1:17" ht="17.25" customHeight="1" x14ac:dyDescent="0.2">
      <c r="B134" s="18"/>
      <c r="C134" s="62"/>
      <c r="D134" s="63"/>
      <c r="E134" s="63"/>
      <c r="F134" s="63"/>
      <c r="G134" s="64"/>
      <c r="H134" s="59"/>
    </row>
    <row r="135" spans="1:17" ht="17.25" customHeight="1" x14ac:dyDescent="0.2">
      <c r="B135" s="21"/>
      <c r="C135" s="39"/>
      <c r="D135" s="65"/>
      <c r="E135" s="40"/>
      <c r="F135" s="40"/>
      <c r="G135" s="66"/>
      <c r="H135" s="59"/>
    </row>
    <row r="136" spans="1:17" ht="17.25" customHeight="1" x14ac:dyDescent="0.2">
      <c r="B136" s="18"/>
      <c r="C136" s="67"/>
      <c r="D136" s="68"/>
      <c r="E136" s="68"/>
      <c r="F136" s="68"/>
      <c r="G136" s="64"/>
      <c r="H136" s="59"/>
    </row>
    <row r="137" spans="1:17" ht="17.25" customHeight="1" x14ac:dyDescent="0.2">
      <c r="B137" s="18"/>
      <c r="C137" s="67"/>
      <c r="D137" s="68"/>
      <c r="E137" s="68"/>
      <c r="F137" s="68"/>
      <c r="G137" s="64"/>
      <c r="H137" s="59"/>
    </row>
    <row r="138" spans="1:17" ht="17.25" customHeight="1" x14ac:dyDescent="0.2">
      <c r="B138" s="53"/>
      <c r="C138" s="54"/>
      <c r="D138" s="55"/>
      <c r="E138" s="55"/>
      <c r="F138" s="55"/>
      <c r="G138" s="66"/>
      <c r="H138" s="59"/>
    </row>
    <row r="139" spans="1:17" s="8" customFormat="1" ht="20.25" customHeight="1" x14ac:dyDescent="0.2">
      <c r="A139" s="261" t="s">
        <v>469</v>
      </c>
      <c r="B139" s="261"/>
      <c r="C139" s="261"/>
      <c r="D139" s="261"/>
      <c r="E139" s="261"/>
      <c r="F139" s="261"/>
      <c r="G139" s="261"/>
      <c r="H139" s="261"/>
      <c r="I139" s="261"/>
      <c r="J139" s="261"/>
      <c r="Q139" s="9"/>
    </row>
    <row r="140" spans="1:17" s="8" customFormat="1" ht="20.25" customHeight="1" x14ac:dyDescent="0.2">
      <c r="A140" s="261" t="s">
        <v>3680</v>
      </c>
      <c r="B140" s="261"/>
      <c r="C140" s="261"/>
      <c r="D140" s="261"/>
      <c r="E140" s="261"/>
      <c r="F140" s="261"/>
      <c r="G140" s="261"/>
      <c r="H140" s="261"/>
      <c r="I140" s="261"/>
      <c r="J140" s="261"/>
      <c r="Q140" s="9"/>
    </row>
    <row r="141" spans="1:17" s="8" customFormat="1" ht="20.25" customHeight="1" x14ac:dyDescent="0.2">
      <c r="A141" s="260" t="s">
        <v>4294</v>
      </c>
      <c r="B141" s="260"/>
      <c r="C141" s="260"/>
      <c r="D141" s="260"/>
      <c r="E141" s="260"/>
      <c r="F141" s="260"/>
      <c r="G141" s="260"/>
      <c r="H141" s="260"/>
      <c r="I141" s="260"/>
      <c r="J141" s="260"/>
      <c r="Q141" s="9"/>
    </row>
    <row r="142" spans="1:17" ht="26.25" customHeight="1" x14ac:dyDescent="0.2">
      <c r="A142" s="10" t="s">
        <v>0</v>
      </c>
      <c r="B142" s="11" t="s">
        <v>1</v>
      </c>
      <c r="C142" s="257" t="s">
        <v>421</v>
      </c>
      <c r="D142" s="258"/>
      <c r="E142" s="259"/>
      <c r="F142" s="197" t="s">
        <v>3444</v>
      </c>
      <c r="G142" s="12" t="s">
        <v>67</v>
      </c>
      <c r="H142" s="10"/>
      <c r="I142" s="10"/>
      <c r="J142" s="10"/>
    </row>
    <row r="143" spans="1:17" ht="17.25" customHeight="1" x14ac:dyDescent="0.2">
      <c r="A143" s="1" t="s">
        <v>320</v>
      </c>
      <c r="B143" s="45" t="s">
        <v>4590</v>
      </c>
      <c r="C143" s="3" t="s">
        <v>138</v>
      </c>
      <c r="D143" s="69" t="s">
        <v>3992</v>
      </c>
      <c r="E143" s="70" t="s">
        <v>1526</v>
      </c>
      <c r="F143" s="200">
        <v>2</v>
      </c>
      <c r="G143" s="46" t="s">
        <v>3630</v>
      </c>
      <c r="H143" s="14"/>
      <c r="I143" s="14"/>
      <c r="J143" s="14"/>
      <c r="L143" s="15" t="s">
        <v>158</v>
      </c>
      <c r="M143" s="16">
        <f>COUNTIF(F143:F184,"2")</f>
        <v>15</v>
      </c>
      <c r="N143" s="16" t="s">
        <v>371</v>
      </c>
    </row>
    <row r="144" spans="1:17" ht="17.25" customHeight="1" x14ac:dyDescent="0.2">
      <c r="A144" s="1" t="s">
        <v>321</v>
      </c>
      <c r="B144" s="45" t="s">
        <v>4591</v>
      </c>
      <c r="C144" s="3" t="s">
        <v>138</v>
      </c>
      <c r="D144" s="71" t="s">
        <v>3993</v>
      </c>
      <c r="E144" s="72" t="s">
        <v>3994</v>
      </c>
      <c r="F144" s="200">
        <v>2</v>
      </c>
      <c r="G144" s="46" t="s">
        <v>3630</v>
      </c>
      <c r="H144" s="14"/>
      <c r="I144" s="14"/>
      <c r="J144" s="14"/>
      <c r="L144" s="15" t="s">
        <v>157</v>
      </c>
      <c r="M144" s="16">
        <f>COUNTIF(F143:F185,"1")</f>
        <v>18</v>
      </c>
      <c r="N144" s="16" t="s">
        <v>371</v>
      </c>
    </row>
    <row r="145" spans="1:14" ht="17.25" customHeight="1" x14ac:dyDescent="0.2">
      <c r="A145" s="1" t="s">
        <v>322</v>
      </c>
      <c r="B145" s="45" t="s">
        <v>4592</v>
      </c>
      <c r="C145" s="3" t="s">
        <v>138</v>
      </c>
      <c r="D145" s="73" t="s">
        <v>3995</v>
      </c>
      <c r="E145" s="74" t="s">
        <v>3996</v>
      </c>
      <c r="F145" s="200">
        <v>2</v>
      </c>
      <c r="G145" s="46" t="s">
        <v>3630</v>
      </c>
      <c r="H145" s="14"/>
      <c r="I145" s="14"/>
      <c r="J145" s="14"/>
      <c r="L145" s="15" t="s">
        <v>315</v>
      </c>
      <c r="M145" s="16">
        <f>SUM(M143:M144)</f>
        <v>33</v>
      </c>
      <c r="N145" s="16" t="s">
        <v>371</v>
      </c>
    </row>
    <row r="146" spans="1:14" ht="17.25" customHeight="1" x14ac:dyDescent="0.2">
      <c r="A146" s="1" t="s">
        <v>323</v>
      </c>
      <c r="B146" s="45" t="s">
        <v>4593</v>
      </c>
      <c r="C146" s="3" t="s">
        <v>139</v>
      </c>
      <c r="D146" s="75" t="s">
        <v>88</v>
      </c>
      <c r="E146" s="76" t="s">
        <v>3004</v>
      </c>
      <c r="F146" s="200">
        <v>1</v>
      </c>
      <c r="G146" s="46" t="s">
        <v>3630</v>
      </c>
      <c r="H146" s="14"/>
      <c r="I146" s="14"/>
      <c r="J146" s="14"/>
    </row>
    <row r="147" spans="1:14" ht="17.25" customHeight="1" x14ac:dyDescent="0.2">
      <c r="A147" s="1" t="s">
        <v>324</v>
      </c>
      <c r="B147" s="45" t="s">
        <v>4594</v>
      </c>
      <c r="C147" s="3" t="s">
        <v>139</v>
      </c>
      <c r="D147" s="77" t="s">
        <v>3997</v>
      </c>
      <c r="E147" s="78" t="s">
        <v>3998</v>
      </c>
      <c r="F147" s="200">
        <v>1</v>
      </c>
      <c r="G147" s="46" t="s">
        <v>3630</v>
      </c>
      <c r="H147" s="14"/>
      <c r="I147" s="14"/>
      <c r="J147" s="14"/>
    </row>
    <row r="148" spans="1:14" ht="17.25" customHeight="1" x14ac:dyDescent="0.2">
      <c r="A148" s="1" t="s">
        <v>325</v>
      </c>
      <c r="B148" s="45" t="s">
        <v>4595</v>
      </c>
      <c r="C148" s="3" t="s">
        <v>139</v>
      </c>
      <c r="D148" s="79" t="s">
        <v>89</v>
      </c>
      <c r="E148" s="80" t="s">
        <v>797</v>
      </c>
      <c r="F148" s="200">
        <v>1</v>
      </c>
      <c r="G148" s="46" t="s">
        <v>3630</v>
      </c>
      <c r="H148" s="14"/>
      <c r="I148" s="14"/>
      <c r="J148" s="14"/>
    </row>
    <row r="149" spans="1:14" ht="17.25" customHeight="1" x14ac:dyDescent="0.2">
      <c r="A149" s="1" t="s">
        <v>326</v>
      </c>
      <c r="B149" s="45" t="s">
        <v>4596</v>
      </c>
      <c r="C149" s="3" t="s">
        <v>139</v>
      </c>
      <c r="D149" s="73" t="s">
        <v>472</v>
      </c>
      <c r="E149" s="74" t="s">
        <v>491</v>
      </c>
      <c r="F149" s="200">
        <v>1</v>
      </c>
      <c r="G149" s="46" t="s">
        <v>3630</v>
      </c>
      <c r="H149" s="14"/>
      <c r="I149" s="14"/>
      <c r="J149" s="14"/>
    </row>
    <row r="150" spans="1:14" ht="17.25" customHeight="1" x14ac:dyDescent="0.2">
      <c r="A150" s="1" t="s">
        <v>327</v>
      </c>
      <c r="B150" s="45" t="s">
        <v>4597</v>
      </c>
      <c r="C150" s="3" t="s">
        <v>139</v>
      </c>
      <c r="D150" s="73" t="s">
        <v>3999</v>
      </c>
      <c r="E150" s="74" t="s">
        <v>657</v>
      </c>
      <c r="F150" s="200">
        <v>1</v>
      </c>
      <c r="G150" s="46" t="s">
        <v>3630</v>
      </c>
      <c r="H150" s="14"/>
      <c r="I150" s="14"/>
      <c r="J150" s="14"/>
    </row>
    <row r="151" spans="1:14" ht="17.25" customHeight="1" x14ac:dyDescent="0.2">
      <c r="A151" s="1" t="s">
        <v>328</v>
      </c>
      <c r="B151" s="45" t="s">
        <v>4598</v>
      </c>
      <c r="C151" s="3" t="s">
        <v>139</v>
      </c>
      <c r="D151" s="81" t="s">
        <v>4000</v>
      </c>
      <c r="E151" s="82" t="s">
        <v>4001</v>
      </c>
      <c r="F151" s="200">
        <v>1</v>
      </c>
      <c r="G151" s="46" t="s">
        <v>3630</v>
      </c>
      <c r="H151" s="14"/>
      <c r="I151" s="14"/>
      <c r="J151" s="14"/>
    </row>
    <row r="152" spans="1:14" ht="17.25" customHeight="1" x14ac:dyDescent="0.2">
      <c r="A152" s="1" t="s">
        <v>329</v>
      </c>
      <c r="B152" s="45" t="s">
        <v>4599</v>
      </c>
      <c r="C152" s="3" t="s">
        <v>138</v>
      </c>
      <c r="D152" s="83" t="s">
        <v>4002</v>
      </c>
      <c r="E152" s="84" t="s">
        <v>783</v>
      </c>
      <c r="F152" s="200">
        <v>2</v>
      </c>
      <c r="G152" s="46" t="s">
        <v>3630</v>
      </c>
      <c r="H152" s="14"/>
      <c r="I152" s="14"/>
      <c r="J152" s="14"/>
    </row>
    <row r="153" spans="1:14" ht="17.25" customHeight="1" x14ac:dyDescent="0.2">
      <c r="A153" s="1" t="s">
        <v>330</v>
      </c>
      <c r="B153" s="45" t="s">
        <v>4600</v>
      </c>
      <c r="C153" s="3" t="s">
        <v>139</v>
      </c>
      <c r="D153" s="75" t="s">
        <v>4003</v>
      </c>
      <c r="E153" s="76" t="s">
        <v>4004</v>
      </c>
      <c r="F153" s="200">
        <v>1</v>
      </c>
      <c r="G153" s="46" t="s">
        <v>3630</v>
      </c>
      <c r="H153" s="14"/>
      <c r="I153" s="14"/>
      <c r="J153" s="14"/>
    </row>
    <row r="154" spans="1:14" ht="17.25" customHeight="1" x14ac:dyDescent="0.2">
      <c r="A154" s="1" t="s">
        <v>331</v>
      </c>
      <c r="B154" s="45" t="s">
        <v>4601</v>
      </c>
      <c r="C154" s="3" t="s">
        <v>139</v>
      </c>
      <c r="D154" s="85" t="s">
        <v>4005</v>
      </c>
      <c r="E154" s="86" t="s">
        <v>4006</v>
      </c>
      <c r="F154" s="200">
        <v>1</v>
      </c>
      <c r="G154" s="46" t="s">
        <v>3630</v>
      </c>
      <c r="H154" s="14"/>
      <c r="I154" s="14"/>
      <c r="J154" s="14"/>
    </row>
    <row r="155" spans="1:14" ht="17.25" customHeight="1" x14ac:dyDescent="0.2">
      <c r="A155" s="1" t="s">
        <v>332</v>
      </c>
      <c r="B155" s="45" t="s">
        <v>4602</v>
      </c>
      <c r="C155" s="3" t="s">
        <v>139</v>
      </c>
      <c r="D155" s="85" t="s">
        <v>4007</v>
      </c>
      <c r="E155" s="86" t="s">
        <v>988</v>
      </c>
      <c r="F155" s="200">
        <v>1</v>
      </c>
      <c r="G155" s="46" t="s">
        <v>3630</v>
      </c>
      <c r="H155" s="14"/>
      <c r="I155" s="14"/>
      <c r="J155" s="14"/>
    </row>
    <row r="156" spans="1:14" ht="17.25" customHeight="1" x14ac:dyDescent="0.2">
      <c r="A156" s="1" t="s">
        <v>333</v>
      </c>
      <c r="B156" s="45" t="s">
        <v>4603</v>
      </c>
      <c r="C156" s="3" t="s">
        <v>139</v>
      </c>
      <c r="D156" s="87" t="s">
        <v>4008</v>
      </c>
      <c r="E156" s="88" t="s">
        <v>4009</v>
      </c>
      <c r="F156" s="200">
        <v>1</v>
      </c>
      <c r="G156" s="46" t="s">
        <v>3630</v>
      </c>
      <c r="H156" s="14"/>
      <c r="I156" s="14"/>
      <c r="J156" s="14"/>
    </row>
    <row r="157" spans="1:14" ht="17.25" customHeight="1" x14ac:dyDescent="0.2">
      <c r="A157" s="1" t="s">
        <v>334</v>
      </c>
      <c r="B157" s="45" t="s">
        <v>4604</v>
      </c>
      <c r="C157" s="3" t="s">
        <v>138</v>
      </c>
      <c r="D157" s="89" t="s">
        <v>4010</v>
      </c>
      <c r="E157" s="90" t="s">
        <v>4011</v>
      </c>
      <c r="F157" s="200">
        <v>2</v>
      </c>
      <c r="G157" s="46" t="s">
        <v>3630</v>
      </c>
      <c r="H157" s="14"/>
      <c r="I157" s="14"/>
      <c r="J157" s="14"/>
    </row>
    <row r="158" spans="1:14" ht="17.25" customHeight="1" x14ac:dyDescent="0.2">
      <c r="A158" s="1" t="s">
        <v>335</v>
      </c>
      <c r="B158" s="45" t="s">
        <v>4605</v>
      </c>
      <c r="C158" s="3" t="s">
        <v>138</v>
      </c>
      <c r="D158" s="91" t="s">
        <v>221</v>
      </c>
      <c r="E158" s="92" t="s">
        <v>4012</v>
      </c>
      <c r="F158" s="200">
        <v>2</v>
      </c>
      <c r="G158" s="46" t="s">
        <v>3630</v>
      </c>
      <c r="H158" s="14"/>
      <c r="I158" s="14"/>
      <c r="J158" s="14"/>
    </row>
    <row r="159" spans="1:14" ht="17.25" customHeight="1" x14ac:dyDescent="0.2">
      <c r="A159" s="1" t="s">
        <v>336</v>
      </c>
      <c r="B159" s="45" t="s">
        <v>4606</v>
      </c>
      <c r="C159" s="3" t="s">
        <v>138</v>
      </c>
      <c r="D159" s="93" t="s">
        <v>2162</v>
      </c>
      <c r="E159" s="94" t="s">
        <v>4013</v>
      </c>
      <c r="F159" s="200">
        <v>2</v>
      </c>
      <c r="G159" s="46" t="s">
        <v>3630</v>
      </c>
      <c r="H159" s="14"/>
      <c r="I159" s="14"/>
      <c r="J159" s="14"/>
    </row>
    <row r="160" spans="1:14" ht="17.25" customHeight="1" x14ac:dyDescent="0.2">
      <c r="A160" s="1" t="s">
        <v>337</v>
      </c>
      <c r="B160" s="45" t="s">
        <v>4607</v>
      </c>
      <c r="C160" s="3" t="s">
        <v>138</v>
      </c>
      <c r="D160" s="95" t="s">
        <v>4014</v>
      </c>
      <c r="E160" s="96" t="s">
        <v>4015</v>
      </c>
      <c r="F160" s="200">
        <v>2</v>
      </c>
      <c r="G160" s="46" t="s">
        <v>3630</v>
      </c>
      <c r="H160" s="14"/>
      <c r="I160" s="14"/>
      <c r="J160" s="14"/>
    </row>
    <row r="161" spans="1:14" ht="17.25" customHeight="1" x14ac:dyDescent="0.2">
      <c r="A161" s="1" t="s">
        <v>338</v>
      </c>
      <c r="B161" s="45" t="s">
        <v>4608</v>
      </c>
      <c r="C161" s="3" t="s">
        <v>139</v>
      </c>
      <c r="D161" s="77" t="s">
        <v>4016</v>
      </c>
      <c r="E161" s="78" t="s">
        <v>1303</v>
      </c>
      <c r="F161" s="200">
        <v>1</v>
      </c>
      <c r="G161" s="46" t="s">
        <v>3630</v>
      </c>
      <c r="H161" s="14"/>
      <c r="I161" s="14"/>
      <c r="J161" s="14"/>
    </row>
    <row r="162" spans="1:14" ht="17.25" customHeight="1" x14ac:dyDescent="0.2">
      <c r="A162" s="1" t="s">
        <v>339</v>
      </c>
      <c r="B162" s="45" t="s">
        <v>4609</v>
      </c>
      <c r="C162" s="3" t="s">
        <v>139</v>
      </c>
      <c r="D162" s="87" t="s">
        <v>4017</v>
      </c>
      <c r="E162" s="88" t="s">
        <v>4610</v>
      </c>
      <c r="F162" s="200">
        <v>1</v>
      </c>
      <c r="G162" s="46" t="s">
        <v>3630</v>
      </c>
      <c r="H162" s="14"/>
      <c r="I162" s="14"/>
      <c r="J162" s="14"/>
    </row>
    <row r="163" spans="1:14" ht="17.25" customHeight="1" x14ac:dyDescent="0.2">
      <c r="A163" s="1" t="s">
        <v>340</v>
      </c>
      <c r="B163" s="45" t="s">
        <v>4611</v>
      </c>
      <c r="C163" s="3" t="s">
        <v>138</v>
      </c>
      <c r="D163" s="97" t="s">
        <v>4018</v>
      </c>
      <c r="E163" s="98" t="s">
        <v>4019</v>
      </c>
      <c r="F163" s="200">
        <v>2</v>
      </c>
      <c r="G163" s="46" t="s">
        <v>3630</v>
      </c>
      <c r="H163" s="14"/>
      <c r="I163" s="14"/>
      <c r="J163" s="14"/>
    </row>
    <row r="164" spans="1:14" ht="17.25" customHeight="1" x14ac:dyDescent="0.2">
      <c r="A164" s="1" t="s">
        <v>341</v>
      </c>
      <c r="B164" s="45" t="s">
        <v>4612</v>
      </c>
      <c r="C164" s="3" t="s">
        <v>139</v>
      </c>
      <c r="D164" s="75" t="s">
        <v>4020</v>
      </c>
      <c r="E164" s="76" t="s">
        <v>2876</v>
      </c>
      <c r="F164" s="200">
        <v>1</v>
      </c>
      <c r="G164" s="46" t="s">
        <v>3630</v>
      </c>
      <c r="H164" s="14"/>
      <c r="I164" s="14"/>
      <c r="J164" s="14"/>
    </row>
    <row r="165" spans="1:14" ht="17.25" customHeight="1" x14ac:dyDescent="0.2">
      <c r="A165" s="1" t="s">
        <v>342</v>
      </c>
      <c r="B165" s="45" t="s">
        <v>4613</v>
      </c>
      <c r="C165" s="3" t="s">
        <v>139</v>
      </c>
      <c r="D165" s="83" t="s">
        <v>4021</v>
      </c>
      <c r="E165" s="84" t="s">
        <v>4022</v>
      </c>
      <c r="F165" s="200">
        <v>1</v>
      </c>
      <c r="G165" s="46" t="s">
        <v>3630</v>
      </c>
      <c r="H165" s="14"/>
      <c r="I165" s="14"/>
      <c r="J165" s="14"/>
    </row>
    <row r="166" spans="1:14" ht="17.25" customHeight="1" x14ac:dyDescent="0.2">
      <c r="A166" s="1" t="s">
        <v>343</v>
      </c>
      <c r="B166" s="45" t="s">
        <v>4614</v>
      </c>
      <c r="C166" s="3" t="s">
        <v>139</v>
      </c>
      <c r="D166" s="95" t="s">
        <v>395</v>
      </c>
      <c r="E166" s="96" t="s">
        <v>4023</v>
      </c>
      <c r="F166" s="200">
        <v>1</v>
      </c>
      <c r="G166" s="46" t="s">
        <v>3630</v>
      </c>
      <c r="H166" s="14"/>
      <c r="I166" s="14"/>
      <c r="J166" s="14"/>
      <c r="K166" s="18"/>
    </row>
    <row r="167" spans="1:14" ht="17.25" customHeight="1" x14ac:dyDescent="0.2">
      <c r="A167" s="1" t="s">
        <v>344</v>
      </c>
      <c r="B167" s="45" t="s">
        <v>4615</v>
      </c>
      <c r="C167" s="3" t="s">
        <v>139</v>
      </c>
      <c r="D167" s="83" t="s">
        <v>4024</v>
      </c>
      <c r="E167" s="84" t="s">
        <v>4025</v>
      </c>
      <c r="F167" s="200">
        <v>1</v>
      </c>
      <c r="G167" s="46" t="s">
        <v>3630</v>
      </c>
      <c r="H167" s="14"/>
      <c r="I167" s="14"/>
      <c r="J167" s="14"/>
      <c r="L167" s="99"/>
      <c r="M167" s="99"/>
      <c r="N167" s="99"/>
    </row>
    <row r="168" spans="1:14" ht="17.25" customHeight="1" x14ac:dyDescent="0.2">
      <c r="A168" s="1" t="s">
        <v>345</v>
      </c>
      <c r="B168" s="45" t="s">
        <v>4616</v>
      </c>
      <c r="C168" s="3" t="s">
        <v>138</v>
      </c>
      <c r="D168" s="83" t="s">
        <v>4026</v>
      </c>
      <c r="E168" s="84" t="s">
        <v>4027</v>
      </c>
      <c r="F168" s="200">
        <v>2</v>
      </c>
      <c r="G168" s="46" t="s">
        <v>3630</v>
      </c>
      <c r="H168" s="14"/>
      <c r="I168" s="14"/>
      <c r="J168" s="14"/>
    </row>
    <row r="169" spans="1:14" ht="17.25" customHeight="1" x14ac:dyDescent="0.2">
      <c r="A169" s="1" t="s">
        <v>346</v>
      </c>
      <c r="B169" s="45" t="s">
        <v>4617</v>
      </c>
      <c r="C169" s="3" t="s">
        <v>139</v>
      </c>
      <c r="D169" s="100" t="s">
        <v>3620</v>
      </c>
      <c r="E169" s="101" t="s">
        <v>4028</v>
      </c>
      <c r="F169" s="200">
        <v>1</v>
      </c>
      <c r="G169" s="46" t="s">
        <v>3630</v>
      </c>
      <c r="H169" s="14"/>
      <c r="I169" s="14"/>
      <c r="J169" s="14"/>
    </row>
    <row r="170" spans="1:14" ht="17.25" customHeight="1" x14ac:dyDescent="0.2">
      <c r="A170" s="1" t="s">
        <v>347</v>
      </c>
      <c r="B170" s="45" t="s">
        <v>4618</v>
      </c>
      <c r="C170" s="3" t="s">
        <v>139</v>
      </c>
      <c r="D170" s="102" t="s">
        <v>247</v>
      </c>
      <c r="E170" s="103" t="s">
        <v>4029</v>
      </c>
      <c r="F170" s="200">
        <v>1</v>
      </c>
      <c r="G170" s="46" t="s">
        <v>3630</v>
      </c>
      <c r="H170" s="14"/>
      <c r="I170" s="14"/>
      <c r="J170" s="14"/>
    </row>
    <row r="171" spans="1:14" ht="17.25" customHeight="1" x14ac:dyDescent="0.2">
      <c r="A171" s="1" t="s">
        <v>348</v>
      </c>
      <c r="B171" s="45" t="s">
        <v>4619</v>
      </c>
      <c r="C171" s="3" t="s">
        <v>138</v>
      </c>
      <c r="D171" s="102" t="s">
        <v>4030</v>
      </c>
      <c r="E171" s="103" t="s">
        <v>862</v>
      </c>
      <c r="F171" s="200">
        <v>2</v>
      </c>
      <c r="G171" s="46" t="s">
        <v>3630</v>
      </c>
      <c r="H171" s="14"/>
      <c r="I171" s="14"/>
      <c r="J171" s="14"/>
    </row>
    <row r="172" spans="1:14" ht="17.25" customHeight="1" x14ac:dyDescent="0.2">
      <c r="A172" s="1" t="s">
        <v>349</v>
      </c>
      <c r="B172" s="45" t="s">
        <v>4620</v>
      </c>
      <c r="C172" s="3" t="s">
        <v>138</v>
      </c>
      <c r="D172" s="75" t="s">
        <v>2429</v>
      </c>
      <c r="E172" s="76" t="s">
        <v>4031</v>
      </c>
      <c r="F172" s="200">
        <v>2</v>
      </c>
      <c r="G172" s="46" t="s">
        <v>3630</v>
      </c>
      <c r="H172" s="14"/>
      <c r="I172" s="14"/>
      <c r="J172" s="14"/>
    </row>
    <row r="173" spans="1:14" ht="17.25" customHeight="1" x14ac:dyDescent="0.2">
      <c r="A173" s="1" t="s">
        <v>350</v>
      </c>
      <c r="B173" s="45" t="s">
        <v>4621</v>
      </c>
      <c r="C173" s="3" t="s">
        <v>138</v>
      </c>
      <c r="D173" s="91" t="s">
        <v>4032</v>
      </c>
      <c r="E173" s="92" t="s">
        <v>768</v>
      </c>
      <c r="F173" s="200">
        <v>2</v>
      </c>
      <c r="G173" s="46" t="s">
        <v>3630</v>
      </c>
      <c r="H173" s="14"/>
      <c r="I173" s="14"/>
      <c r="J173" s="14"/>
    </row>
    <row r="174" spans="1:14" ht="17.25" customHeight="1" x14ac:dyDescent="0.2">
      <c r="A174" s="1" t="s">
        <v>351</v>
      </c>
      <c r="B174" s="45" t="s">
        <v>4622</v>
      </c>
      <c r="C174" s="3" t="s">
        <v>138</v>
      </c>
      <c r="D174" s="95" t="s">
        <v>4033</v>
      </c>
      <c r="E174" s="96" t="s">
        <v>590</v>
      </c>
      <c r="F174" s="200">
        <v>2</v>
      </c>
      <c r="G174" s="46" t="s">
        <v>3630</v>
      </c>
      <c r="H174" s="14"/>
      <c r="I174" s="14"/>
      <c r="J174" s="14"/>
    </row>
    <row r="175" spans="1:14" ht="17.25" customHeight="1" x14ac:dyDescent="0.2">
      <c r="A175" s="1" t="s">
        <v>352</v>
      </c>
      <c r="B175" s="45" t="s">
        <v>4623</v>
      </c>
      <c r="C175" s="3" t="s">
        <v>138</v>
      </c>
      <c r="D175" s="87" t="s">
        <v>4034</v>
      </c>
      <c r="E175" s="88" t="s">
        <v>4035</v>
      </c>
      <c r="F175" s="200">
        <v>2</v>
      </c>
      <c r="G175" s="46" t="s">
        <v>3630</v>
      </c>
      <c r="H175" s="14"/>
      <c r="I175" s="14"/>
      <c r="J175" s="14"/>
    </row>
    <row r="176" spans="1:14" ht="17.25" customHeight="1" x14ac:dyDescent="0.2">
      <c r="A176" s="17"/>
      <c r="B176" s="129"/>
      <c r="C176" s="129"/>
      <c r="D176" s="52"/>
      <c r="E176" s="52"/>
      <c r="F176" s="52"/>
      <c r="G176" s="61"/>
    </row>
    <row r="177" spans="1:17" ht="17.25" customHeight="1" x14ac:dyDescent="0.2">
      <c r="A177" s="17"/>
      <c r="B177" s="129"/>
      <c r="C177" s="129"/>
      <c r="D177" s="52"/>
      <c r="E177" s="52"/>
      <c r="F177" s="52"/>
      <c r="G177" s="61"/>
    </row>
    <row r="178" spans="1:17" ht="17.25" customHeight="1" x14ac:dyDescent="0.2">
      <c r="A178" s="17"/>
      <c r="B178" s="129"/>
      <c r="C178" s="129"/>
      <c r="D178" s="52"/>
      <c r="E178" s="52"/>
      <c r="F178" s="52"/>
      <c r="G178" s="61"/>
    </row>
    <row r="179" spans="1:17" ht="17.25" customHeight="1" x14ac:dyDescent="0.2">
      <c r="A179" s="17"/>
      <c r="B179" s="18"/>
      <c r="C179" s="47"/>
      <c r="D179" s="48"/>
      <c r="E179" s="48"/>
      <c r="F179" s="48"/>
      <c r="G179" s="64"/>
    </row>
    <row r="180" spans="1:17" ht="17.25" customHeight="1" x14ac:dyDescent="0.2">
      <c r="A180" s="17"/>
      <c r="B180" s="18"/>
      <c r="C180" s="37"/>
      <c r="D180" s="38"/>
      <c r="E180" s="38"/>
      <c r="F180" s="38"/>
      <c r="G180" s="61"/>
    </row>
    <row r="181" spans="1:17" ht="17.25" customHeight="1" x14ac:dyDescent="0.2">
      <c r="A181" s="17"/>
      <c r="B181" s="18"/>
      <c r="C181" s="108"/>
      <c r="D181" s="109"/>
      <c r="E181" s="109"/>
      <c r="F181" s="109"/>
      <c r="G181" s="61"/>
    </row>
    <row r="182" spans="1:17" ht="17.25" customHeight="1" x14ac:dyDescent="0.2">
      <c r="A182" s="17"/>
      <c r="B182" s="18"/>
      <c r="C182" s="110"/>
      <c r="D182" s="111"/>
      <c r="E182" s="111"/>
      <c r="F182" s="111"/>
      <c r="G182" s="61"/>
    </row>
    <row r="183" spans="1:17" ht="17.25" customHeight="1" x14ac:dyDescent="0.2">
      <c r="A183" s="17"/>
      <c r="B183" s="18"/>
      <c r="C183" s="110"/>
      <c r="D183" s="111"/>
      <c r="E183" s="111"/>
      <c r="F183" s="111"/>
      <c r="G183" s="61"/>
    </row>
    <row r="184" spans="1:17" ht="17.25" customHeight="1" x14ac:dyDescent="0.2">
      <c r="A184" s="17"/>
      <c r="B184" s="18"/>
      <c r="C184" s="112"/>
      <c r="D184" s="113"/>
      <c r="E184" s="113"/>
      <c r="F184" s="113"/>
      <c r="G184" s="61"/>
    </row>
    <row r="185" spans="1:17" s="8" customFormat="1" ht="20.25" customHeight="1" x14ac:dyDescent="0.2">
      <c r="A185" s="261" t="s">
        <v>469</v>
      </c>
      <c r="B185" s="261"/>
      <c r="C185" s="261"/>
      <c r="D185" s="261"/>
      <c r="E185" s="261"/>
      <c r="F185" s="261"/>
      <c r="G185" s="261"/>
      <c r="H185" s="261"/>
      <c r="I185" s="261"/>
      <c r="J185" s="261"/>
      <c r="Q185" s="9"/>
    </row>
    <row r="186" spans="1:17" s="8" customFormat="1" ht="20.25" customHeight="1" x14ac:dyDescent="0.2">
      <c r="A186" s="261" t="s">
        <v>3682</v>
      </c>
      <c r="B186" s="261"/>
      <c r="C186" s="261"/>
      <c r="D186" s="261"/>
      <c r="E186" s="261"/>
      <c r="F186" s="261"/>
      <c r="G186" s="261"/>
      <c r="H186" s="261"/>
      <c r="I186" s="261"/>
      <c r="J186" s="261"/>
      <c r="Q186" s="9"/>
    </row>
    <row r="187" spans="1:17" s="8" customFormat="1" ht="20.25" customHeight="1" x14ac:dyDescent="0.2">
      <c r="A187" s="260" t="s">
        <v>4297</v>
      </c>
      <c r="B187" s="260"/>
      <c r="C187" s="260"/>
      <c r="D187" s="260"/>
      <c r="E187" s="260"/>
      <c r="F187" s="260"/>
      <c r="G187" s="260"/>
      <c r="H187" s="260"/>
      <c r="I187" s="260"/>
      <c r="J187" s="260"/>
      <c r="Q187" s="9"/>
    </row>
    <row r="188" spans="1:17" ht="26.25" customHeight="1" x14ac:dyDescent="0.2">
      <c r="A188" s="10" t="s">
        <v>0</v>
      </c>
      <c r="B188" s="11" t="s">
        <v>1</v>
      </c>
      <c r="C188" s="257" t="s">
        <v>421</v>
      </c>
      <c r="D188" s="258"/>
      <c r="E188" s="259"/>
      <c r="F188" s="197" t="s">
        <v>3444</v>
      </c>
      <c r="G188" s="12" t="s">
        <v>67</v>
      </c>
      <c r="H188" s="10"/>
      <c r="I188" s="10"/>
      <c r="J188" s="10"/>
    </row>
    <row r="189" spans="1:17" ht="17.25" customHeight="1" x14ac:dyDescent="0.2">
      <c r="A189" s="1" t="s">
        <v>320</v>
      </c>
      <c r="B189" s="45" t="s">
        <v>4624</v>
      </c>
      <c r="C189" s="3" t="s">
        <v>139</v>
      </c>
      <c r="D189" s="4" t="s">
        <v>3948</v>
      </c>
      <c r="E189" s="5" t="s">
        <v>3949</v>
      </c>
      <c r="F189" s="200">
        <v>1</v>
      </c>
      <c r="G189" s="46" t="s">
        <v>4296</v>
      </c>
      <c r="H189" s="14"/>
      <c r="I189" s="14"/>
      <c r="J189" s="14"/>
      <c r="L189" s="15" t="s">
        <v>158</v>
      </c>
      <c r="M189" s="16">
        <f>COUNTIF(F188:F230,"2")</f>
        <v>15</v>
      </c>
      <c r="N189" s="16" t="s">
        <v>371</v>
      </c>
    </row>
    <row r="190" spans="1:17" ht="17.25" customHeight="1" x14ac:dyDescent="0.2">
      <c r="A190" s="1" t="s">
        <v>321</v>
      </c>
      <c r="B190" s="45" t="s">
        <v>4625</v>
      </c>
      <c r="C190" s="3" t="s">
        <v>138</v>
      </c>
      <c r="D190" s="4" t="s">
        <v>3950</v>
      </c>
      <c r="E190" s="5" t="s">
        <v>3951</v>
      </c>
      <c r="F190" s="200">
        <v>2</v>
      </c>
      <c r="G190" s="46" t="s">
        <v>4296</v>
      </c>
      <c r="H190" s="14"/>
      <c r="I190" s="14"/>
      <c r="J190" s="14"/>
      <c r="L190" s="15" t="s">
        <v>157</v>
      </c>
      <c r="M190" s="16">
        <f>COUNTIF(F188:F231,"1")</f>
        <v>18</v>
      </c>
      <c r="N190" s="16" t="s">
        <v>371</v>
      </c>
    </row>
    <row r="191" spans="1:17" ht="17.25" customHeight="1" x14ac:dyDescent="0.2">
      <c r="A191" s="1" t="s">
        <v>322</v>
      </c>
      <c r="B191" s="45" t="s">
        <v>4626</v>
      </c>
      <c r="C191" s="3" t="s">
        <v>138</v>
      </c>
      <c r="D191" s="4" t="s">
        <v>3796</v>
      </c>
      <c r="E191" s="5" t="s">
        <v>3952</v>
      </c>
      <c r="F191" s="200">
        <v>2</v>
      </c>
      <c r="G191" s="46" t="s">
        <v>4296</v>
      </c>
      <c r="H191" s="14"/>
      <c r="I191" s="14"/>
      <c r="J191" s="14"/>
      <c r="L191" s="15" t="s">
        <v>315</v>
      </c>
      <c r="M191" s="16">
        <f>SUM(M189:M190)</f>
        <v>33</v>
      </c>
      <c r="N191" s="16" t="s">
        <v>371</v>
      </c>
    </row>
    <row r="192" spans="1:17" ht="17.25" customHeight="1" x14ac:dyDescent="0.2">
      <c r="A192" s="1" t="s">
        <v>323</v>
      </c>
      <c r="B192" s="45" t="s">
        <v>4627</v>
      </c>
      <c r="C192" s="3" t="s">
        <v>138</v>
      </c>
      <c r="D192" s="4" t="s">
        <v>3953</v>
      </c>
      <c r="E192" s="5" t="s">
        <v>2175</v>
      </c>
      <c r="F192" s="200">
        <v>2</v>
      </c>
      <c r="G192" s="46" t="s">
        <v>4296</v>
      </c>
      <c r="H192" s="14"/>
      <c r="I192" s="14"/>
      <c r="J192" s="14"/>
      <c r="L192" s="15"/>
      <c r="M192" s="16"/>
      <c r="N192" s="16"/>
    </row>
    <row r="193" spans="1:10" ht="17.25" customHeight="1" x14ac:dyDescent="0.2">
      <c r="A193" s="1" t="s">
        <v>324</v>
      </c>
      <c r="B193" s="45" t="s">
        <v>4628</v>
      </c>
      <c r="C193" s="3" t="s">
        <v>138</v>
      </c>
      <c r="D193" s="4" t="s">
        <v>3954</v>
      </c>
      <c r="E193" s="5" t="s">
        <v>2622</v>
      </c>
      <c r="F193" s="200">
        <v>2</v>
      </c>
      <c r="G193" s="46" t="s">
        <v>4296</v>
      </c>
      <c r="H193" s="14"/>
      <c r="I193" s="14"/>
      <c r="J193" s="14"/>
    </row>
    <row r="194" spans="1:10" ht="17.25" customHeight="1" x14ac:dyDescent="0.2">
      <c r="A194" s="1" t="s">
        <v>325</v>
      </c>
      <c r="B194" s="45" t="s">
        <v>4629</v>
      </c>
      <c r="C194" s="3" t="s">
        <v>139</v>
      </c>
      <c r="D194" s="4" t="s">
        <v>3955</v>
      </c>
      <c r="E194" s="5" t="s">
        <v>1837</v>
      </c>
      <c r="F194" s="200">
        <v>1</v>
      </c>
      <c r="G194" s="46" t="s">
        <v>4296</v>
      </c>
      <c r="H194" s="14"/>
      <c r="I194" s="14"/>
      <c r="J194" s="14"/>
    </row>
    <row r="195" spans="1:10" ht="17.25" customHeight="1" x14ac:dyDescent="0.2">
      <c r="A195" s="1" t="s">
        <v>326</v>
      </c>
      <c r="B195" s="45" t="s">
        <v>4630</v>
      </c>
      <c r="C195" s="3" t="s">
        <v>139</v>
      </c>
      <c r="D195" s="4" t="s">
        <v>3956</v>
      </c>
      <c r="E195" s="5" t="s">
        <v>3957</v>
      </c>
      <c r="F195" s="200">
        <v>1</v>
      </c>
      <c r="G195" s="46" t="s">
        <v>4296</v>
      </c>
      <c r="H195" s="14"/>
      <c r="I195" s="14"/>
      <c r="J195" s="14"/>
    </row>
    <row r="196" spans="1:10" ht="17.25" customHeight="1" x14ac:dyDescent="0.2">
      <c r="A196" s="1" t="s">
        <v>327</v>
      </c>
      <c r="B196" s="45" t="s">
        <v>4631</v>
      </c>
      <c r="C196" s="3" t="s">
        <v>139</v>
      </c>
      <c r="D196" s="4" t="s">
        <v>1667</v>
      </c>
      <c r="E196" s="5" t="s">
        <v>3958</v>
      </c>
      <c r="F196" s="200">
        <v>1</v>
      </c>
      <c r="G196" s="46" t="s">
        <v>4296</v>
      </c>
      <c r="H196" s="14"/>
      <c r="I196" s="14"/>
      <c r="J196" s="14"/>
    </row>
    <row r="197" spans="1:10" ht="17.25" customHeight="1" x14ac:dyDescent="0.2">
      <c r="A197" s="1" t="s">
        <v>328</v>
      </c>
      <c r="B197" s="45" t="s">
        <v>4632</v>
      </c>
      <c r="C197" s="3" t="s">
        <v>139</v>
      </c>
      <c r="D197" s="4" t="s">
        <v>3959</v>
      </c>
      <c r="E197" s="5" t="s">
        <v>3960</v>
      </c>
      <c r="F197" s="200">
        <v>1</v>
      </c>
      <c r="G197" s="46" t="s">
        <v>4296</v>
      </c>
      <c r="H197" s="14"/>
      <c r="I197" s="14"/>
      <c r="J197" s="14"/>
    </row>
    <row r="198" spans="1:10" ht="17.25" customHeight="1" x14ac:dyDescent="0.2">
      <c r="A198" s="1" t="s">
        <v>329</v>
      </c>
      <c r="B198" s="45" t="s">
        <v>4633</v>
      </c>
      <c r="C198" s="3" t="s">
        <v>138</v>
      </c>
      <c r="D198" s="4" t="s">
        <v>3961</v>
      </c>
      <c r="E198" s="5" t="s">
        <v>3962</v>
      </c>
      <c r="F198" s="200">
        <v>2</v>
      </c>
      <c r="G198" s="46" t="s">
        <v>4296</v>
      </c>
      <c r="H198" s="14"/>
      <c r="I198" s="14"/>
      <c r="J198" s="14"/>
    </row>
    <row r="199" spans="1:10" ht="17.25" customHeight="1" x14ac:dyDescent="0.2">
      <c r="A199" s="1" t="s">
        <v>330</v>
      </c>
      <c r="B199" s="45" t="s">
        <v>4634</v>
      </c>
      <c r="C199" s="3" t="s">
        <v>139</v>
      </c>
      <c r="D199" s="4" t="s">
        <v>3963</v>
      </c>
      <c r="E199" s="5" t="s">
        <v>1183</v>
      </c>
      <c r="F199" s="200">
        <v>1</v>
      </c>
      <c r="G199" s="46" t="s">
        <v>4296</v>
      </c>
      <c r="H199" s="14"/>
      <c r="I199" s="14"/>
      <c r="J199" s="14"/>
    </row>
    <row r="200" spans="1:10" ht="17.25" customHeight="1" x14ac:dyDescent="0.2">
      <c r="A200" s="1" t="s">
        <v>331</v>
      </c>
      <c r="B200" s="45" t="s">
        <v>4635</v>
      </c>
      <c r="C200" s="3" t="s">
        <v>138</v>
      </c>
      <c r="D200" s="4" t="s">
        <v>3964</v>
      </c>
      <c r="E200" s="5" t="s">
        <v>1861</v>
      </c>
      <c r="F200" s="200">
        <v>2</v>
      </c>
      <c r="G200" s="46" t="s">
        <v>4296</v>
      </c>
      <c r="H200" s="14"/>
      <c r="I200" s="14"/>
      <c r="J200" s="14"/>
    </row>
    <row r="201" spans="1:10" ht="17.25" customHeight="1" x14ac:dyDescent="0.2">
      <c r="A201" s="1" t="s">
        <v>332</v>
      </c>
      <c r="B201" s="45" t="s">
        <v>4636</v>
      </c>
      <c r="C201" s="3" t="s">
        <v>138</v>
      </c>
      <c r="D201" s="4" t="s">
        <v>49</v>
      </c>
      <c r="E201" s="5" t="s">
        <v>3965</v>
      </c>
      <c r="F201" s="200">
        <v>2</v>
      </c>
      <c r="G201" s="46" t="s">
        <v>4296</v>
      </c>
      <c r="H201" s="14"/>
      <c r="I201" s="14"/>
      <c r="J201" s="14"/>
    </row>
    <row r="202" spans="1:10" ht="17.25" customHeight="1" x14ac:dyDescent="0.2">
      <c r="A202" s="1" t="s">
        <v>333</v>
      </c>
      <c r="B202" s="45" t="s">
        <v>4637</v>
      </c>
      <c r="C202" s="3" t="s">
        <v>138</v>
      </c>
      <c r="D202" s="4" t="s">
        <v>447</v>
      </c>
      <c r="E202" s="5" t="s">
        <v>3966</v>
      </c>
      <c r="F202" s="200">
        <v>2</v>
      </c>
      <c r="G202" s="46" t="s">
        <v>4296</v>
      </c>
      <c r="H202" s="14"/>
      <c r="I202" s="14"/>
      <c r="J202" s="14"/>
    </row>
    <row r="203" spans="1:10" ht="17.25" customHeight="1" x14ac:dyDescent="0.2">
      <c r="A203" s="1" t="s">
        <v>334</v>
      </c>
      <c r="B203" s="45" t="s">
        <v>4638</v>
      </c>
      <c r="C203" s="3" t="s">
        <v>139</v>
      </c>
      <c r="D203" s="4" t="s">
        <v>965</v>
      </c>
      <c r="E203" s="5" t="s">
        <v>3967</v>
      </c>
      <c r="F203" s="200">
        <v>1</v>
      </c>
      <c r="G203" s="46" t="s">
        <v>4296</v>
      </c>
      <c r="H203" s="14"/>
      <c r="I203" s="14"/>
      <c r="J203" s="14"/>
    </row>
    <row r="204" spans="1:10" ht="17.25" customHeight="1" x14ac:dyDescent="0.2">
      <c r="A204" s="1" t="s">
        <v>335</v>
      </c>
      <c r="B204" s="45" t="s">
        <v>4639</v>
      </c>
      <c r="C204" s="3" t="s">
        <v>139</v>
      </c>
      <c r="D204" s="4" t="s">
        <v>3968</v>
      </c>
      <c r="E204" s="5" t="s">
        <v>2757</v>
      </c>
      <c r="F204" s="200">
        <v>1</v>
      </c>
      <c r="G204" s="46" t="s">
        <v>4296</v>
      </c>
      <c r="H204" s="14"/>
      <c r="I204" s="14"/>
      <c r="J204" s="14"/>
    </row>
    <row r="205" spans="1:10" ht="17.25" customHeight="1" x14ac:dyDescent="0.2">
      <c r="A205" s="1" t="s">
        <v>336</v>
      </c>
      <c r="B205" s="45" t="s">
        <v>4640</v>
      </c>
      <c r="C205" s="3" t="s">
        <v>139</v>
      </c>
      <c r="D205" s="4" t="s">
        <v>3969</v>
      </c>
      <c r="E205" s="5" t="s">
        <v>3970</v>
      </c>
      <c r="F205" s="200">
        <v>1</v>
      </c>
      <c r="G205" s="46" t="s">
        <v>4296</v>
      </c>
      <c r="H205" s="14"/>
      <c r="I205" s="14"/>
      <c r="J205" s="14"/>
    </row>
    <row r="206" spans="1:10" ht="17.25" customHeight="1" x14ac:dyDescent="0.2">
      <c r="A206" s="1" t="s">
        <v>337</v>
      </c>
      <c r="B206" s="45" t="s">
        <v>4641</v>
      </c>
      <c r="C206" s="3" t="s">
        <v>138</v>
      </c>
      <c r="D206" s="4" t="s">
        <v>3971</v>
      </c>
      <c r="E206" s="5" t="s">
        <v>2117</v>
      </c>
      <c r="F206" s="200">
        <v>2</v>
      </c>
      <c r="G206" s="46" t="s">
        <v>4296</v>
      </c>
      <c r="H206" s="14"/>
      <c r="I206" s="14"/>
      <c r="J206" s="14"/>
    </row>
    <row r="207" spans="1:10" ht="17.25" customHeight="1" x14ac:dyDescent="0.2">
      <c r="A207" s="1" t="s">
        <v>338</v>
      </c>
      <c r="B207" s="45" t="s">
        <v>4642</v>
      </c>
      <c r="C207" s="3" t="s">
        <v>139</v>
      </c>
      <c r="D207" s="4" t="s">
        <v>2063</v>
      </c>
      <c r="E207" s="5" t="s">
        <v>3972</v>
      </c>
      <c r="F207" s="200">
        <v>1</v>
      </c>
      <c r="G207" s="46" t="s">
        <v>4296</v>
      </c>
      <c r="H207" s="14"/>
      <c r="I207" s="14"/>
      <c r="J207" s="14"/>
    </row>
    <row r="208" spans="1:10" ht="17.25" customHeight="1" x14ac:dyDescent="0.2">
      <c r="A208" s="1" t="s">
        <v>339</v>
      </c>
      <c r="B208" s="45" t="s">
        <v>4643</v>
      </c>
      <c r="C208" s="3" t="s">
        <v>139</v>
      </c>
      <c r="D208" s="4" t="s">
        <v>3973</v>
      </c>
      <c r="E208" s="5" t="s">
        <v>3974</v>
      </c>
      <c r="F208" s="200">
        <v>1</v>
      </c>
      <c r="G208" s="46" t="s">
        <v>4296</v>
      </c>
      <c r="H208" s="14"/>
      <c r="I208" s="14"/>
      <c r="J208" s="14"/>
    </row>
    <row r="209" spans="1:10" ht="17.25" customHeight="1" x14ac:dyDescent="0.2">
      <c r="A209" s="1" t="s">
        <v>340</v>
      </c>
      <c r="B209" s="45" t="s">
        <v>4644</v>
      </c>
      <c r="C209" s="3" t="s">
        <v>138</v>
      </c>
      <c r="D209" s="4" t="s">
        <v>3975</v>
      </c>
      <c r="E209" s="5" t="s">
        <v>3755</v>
      </c>
      <c r="F209" s="200">
        <v>2</v>
      </c>
      <c r="G209" s="46" t="s">
        <v>4296</v>
      </c>
      <c r="H209" s="14"/>
      <c r="I209" s="14"/>
      <c r="J209" s="14"/>
    </row>
    <row r="210" spans="1:10" ht="17.25" customHeight="1" x14ac:dyDescent="0.2">
      <c r="A210" s="1" t="s">
        <v>341</v>
      </c>
      <c r="B210" s="45" t="s">
        <v>4645</v>
      </c>
      <c r="C210" s="3" t="s">
        <v>139</v>
      </c>
      <c r="D210" s="4" t="s">
        <v>3976</v>
      </c>
      <c r="E210" s="5" t="s">
        <v>3977</v>
      </c>
      <c r="F210" s="200">
        <v>1</v>
      </c>
      <c r="G210" s="46" t="s">
        <v>4296</v>
      </c>
      <c r="H210" s="14"/>
      <c r="I210" s="14"/>
      <c r="J210" s="14"/>
    </row>
    <row r="211" spans="1:10" ht="17.25" customHeight="1" x14ac:dyDescent="0.2">
      <c r="A211" s="1" t="s">
        <v>342</v>
      </c>
      <c r="B211" s="45" t="s">
        <v>4646</v>
      </c>
      <c r="C211" s="3" t="s">
        <v>138</v>
      </c>
      <c r="D211" s="4" t="s">
        <v>145</v>
      </c>
      <c r="E211" s="5" t="s">
        <v>3978</v>
      </c>
      <c r="F211" s="200">
        <v>2</v>
      </c>
      <c r="G211" s="46" t="s">
        <v>4296</v>
      </c>
      <c r="H211" s="14"/>
      <c r="I211" s="14"/>
      <c r="J211" s="14"/>
    </row>
    <row r="212" spans="1:10" ht="17.25" customHeight="1" x14ac:dyDescent="0.2">
      <c r="A212" s="1" t="s">
        <v>343</v>
      </c>
      <c r="B212" s="45" t="s">
        <v>4647</v>
      </c>
      <c r="C212" s="3" t="s">
        <v>138</v>
      </c>
      <c r="D212" s="4" t="s">
        <v>145</v>
      </c>
      <c r="E212" s="5" t="s">
        <v>3979</v>
      </c>
      <c r="F212" s="200">
        <v>2</v>
      </c>
      <c r="G212" s="46" t="s">
        <v>4296</v>
      </c>
      <c r="H212" s="14"/>
      <c r="I212" s="14"/>
      <c r="J212" s="14"/>
    </row>
    <row r="213" spans="1:10" ht="17.25" customHeight="1" x14ac:dyDescent="0.2">
      <c r="A213" s="1" t="s">
        <v>344</v>
      </c>
      <c r="B213" s="45" t="s">
        <v>4648</v>
      </c>
      <c r="C213" s="3" t="s">
        <v>139</v>
      </c>
      <c r="D213" s="4" t="s">
        <v>397</v>
      </c>
      <c r="E213" s="5" t="s">
        <v>3980</v>
      </c>
      <c r="F213" s="200">
        <v>1</v>
      </c>
      <c r="G213" s="46" t="s">
        <v>4296</v>
      </c>
      <c r="H213" s="14"/>
      <c r="I213" s="14"/>
      <c r="J213" s="14"/>
    </row>
    <row r="214" spans="1:10" ht="17.25" customHeight="1" x14ac:dyDescent="0.2">
      <c r="A214" s="1" t="s">
        <v>345</v>
      </c>
      <c r="B214" s="45" t="s">
        <v>4649</v>
      </c>
      <c r="C214" s="3" t="s">
        <v>138</v>
      </c>
      <c r="D214" s="4" t="s">
        <v>94</v>
      </c>
      <c r="E214" s="5" t="s">
        <v>3981</v>
      </c>
      <c r="F214" s="200">
        <v>2</v>
      </c>
      <c r="G214" s="46" t="s">
        <v>4296</v>
      </c>
      <c r="H214" s="14"/>
      <c r="I214" s="14"/>
      <c r="J214" s="14"/>
    </row>
    <row r="215" spans="1:10" ht="17.25" customHeight="1" x14ac:dyDescent="0.2">
      <c r="A215" s="1" t="s">
        <v>346</v>
      </c>
      <c r="B215" s="45" t="s">
        <v>4650</v>
      </c>
      <c r="C215" s="3" t="s">
        <v>139</v>
      </c>
      <c r="D215" s="4" t="s">
        <v>2681</v>
      </c>
      <c r="E215" s="5" t="s">
        <v>3982</v>
      </c>
      <c r="F215" s="200">
        <v>1</v>
      </c>
      <c r="G215" s="46" t="s">
        <v>4296</v>
      </c>
      <c r="H215" s="14"/>
      <c r="I215" s="14"/>
      <c r="J215" s="14"/>
    </row>
    <row r="216" spans="1:10" ht="17.25" customHeight="1" x14ac:dyDescent="0.2">
      <c r="A216" s="1" t="s">
        <v>347</v>
      </c>
      <c r="B216" s="45" t="s">
        <v>4651</v>
      </c>
      <c r="C216" s="3" t="s">
        <v>139</v>
      </c>
      <c r="D216" s="4" t="s">
        <v>1278</v>
      </c>
      <c r="E216" s="5" t="s">
        <v>3983</v>
      </c>
      <c r="F216" s="200">
        <v>1</v>
      </c>
      <c r="G216" s="46" t="s">
        <v>4296</v>
      </c>
      <c r="H216" s="14"/>
      <c r="I216" s="14"/>
      <c r="J216" s="14"/>
    </row>
    <row r="217" spans="1:10" ht="17.25" customHeight="1" x14ac:dyDescent="0.2">
      <c r="A217" s="1" t="s">
        <v>348</v>
      </c>
      <c r="B217" s="45" t="s">
        <v>4652</v>
      </c>
      <c r="C217" s="3" t="s">
        <v>139</v>
      </c>
      <c r="D217" s="4" t="s">
        <v>3984</v>
      </c>
      <c r="E217" s="5" t="s">
        <v>3985</v>
      </c>
      <c r="F217" s="200">
        <v>1</v>
      </c>
      <c r="G217" s="46" t="s">
        <v>4296</v>
      </c>
      <c r="H217" s="14"/>
      <c r="I217" s="14"/>
      <c r="J217" s="14"/>
    </row>
    <row r="218" spans="1:10" ht="17.25" customHeight="1" x14ac:dyDescent="0.2">
      <c r="A218" s="1" t="s">
        <v>349</v>
      </c>
      <c r="B218" s="45" t="s">
        <v>4653</v>
      </c>
      <c r="C218" s="3" t="s">
        <v>139</v>
      </c>
      <c r="D218" s="4" t="s">
        <v>103</v>
      </c>
      <c r="E218" s="5" t="s">
        <v>3986</v>
      </c>
      <c r="F218" s="200">
        <v>1</v>
      </c>
      <c r="G218" s="46" t="s">
        <v>4296</v>
      </c>
      <c r="H218" s="14"/>
      <c r="I218" s="14"/>
      <c r="J218" s="14"/>
    </row>
    <row r="219" spans="1:10" ht="17.25" customHeight="1" x14ac:dyDescent="0.2">
      <c r="A219" s="1" t="s">
        <v>350</v>
      </c>
      <c r="B219" s="45" t="s">
        <v>4654</v>
      </c>
      <c r="C219" s="3" t="s">
        <v>138</v>
      </c>
      <c r="D219" s="4" t="s">
        <v>3987</v>
      </c>
      <c r="E219" s="5" t="s">
        <v>3988</v>
      </c>
      <c r="F219" s="200">
        <v>2</v>
      </c>
      <c r="G219" s="46" t="s">
        <v>4296</v>
      </c>
      <c r="H219" s="14"/>
      <c r="I219" s="14"/>
      <c r="J219" s="14"/>
    </row>
    <row r="220" spans="1:10" ht="17.25" customHeight="1" x14ac:dyDescent="0.2">
      <c r="A220" s="1" t="s">
        <v>351</v>
      </c>
      <c r="B220" s="45" t="s">
        <v>4655</v>
      </c>
      <c r="C220" s="3" t="s">
        <v>138</v>
      </c>
      <c r="D220" s="4" t="s">
        <v>3989</v>
      </c>
      <c r="E220" s="5" t="s">
        <v>3990</v>
      </c>
      <c r="F220" s="200">
        <v>2</v>
      </c>
      <c r="G220" s="46" t="s">
        <v>4296</v>
      </c>
      <c r="H220" s="14"/>
      <c r="I220" s="14"/>
      <c r="J220" s="14"/>
    </row>
    <row r="221" spans="1:10" ht="17.25" customHeight="1" x14ac:dyDescent="0.2">
      <c r="A221" s="1" t="s">
        <v>352</v>
      </c>
      <c r="B221" s="45" t="s">
        <v>4656</v>
      </c>
      <c r="C221" s="3" t="s">
        <v>139</v>
      </c>
      <c r="D221" s="4" t="s">
        <v>3991</v>
      </c>
      <c r="E221" s="5" t="s">
        <v>983</v>
      </c>
      <c r="F221" s="200">
        <v>1</v>
      </c>
      <c r="G221" s="46" t="s">
        <v>4296</v>
      </c>
      <c r="H221" s="14"/>
      <c r="I221" s="14"/>
      <c r="J221" s="14"/>
    </row>
    <row r="222" spans="1:10" ht="17.25" customHeight="1" x14ac:dyDescent="0.2">
      <c r="A222" s="17"/>
      <c r="B222" s="129"/>
      <c r="C222" s="129"/>
      <c r="G222" s="64"/>
    </row>
    <row r="223" spans="1:10" ht="17.25" customHeight="1" x14ac:dyDescent="0.2">
      <c r="A223" s="17"/>
      <c r="B223" s="129"/>
      <c r="C223" s="129"/>
      <c r="G223" s="64"/>
    </row>
    <row r="224" spans="1:10" ht="17.25" customHeight="1" x14ac:dyDescent="0.2">
      <c r="A224" s="17"/>
      <c r="B224" s="129"/>
      <c r="C224" s="129"/>
      <c r="G224" s="64"/>
    </row>
    <row r="225" spans="1:17" ht="17.25" customHeight="1" x14ac:dyDescent="0.2">
      <c r="A225" s="17"/>
      <c r="B225" s="129"/>
      <c r="C225" s="129"/>
      <c r="G225" s="64"/>
    </row>
    <row r="226" spans="1:17" ht="17.25" customHeight="1" x14ac:dyDescent="0.2">
      <c r="A226" s="17"/>
      <c r="B226" s="21"/>
      <c r="C226" s="22"/>
      <c r="D226" s="22"/>
      <c r="E226" s="22"/>
      <c r="F226" s="22"/>
      <c r="G226" s="64"/>
    </row>
    <row r="227" spans="1:17" ht="17.25" customHeight="1" x14ac:dyDescent="0.2">
      <c r="A227" s="17"/>
      <c r="B227" s="18"/>
      <c r="C227" s="60"/>
      <c r="D227" s="60"/>
      <c r="E227" s="60"/>
      <c r="F227" s="60"/>
      <c r="G227" s="61"/>
    </row>
    <row r="228" spans="1:17" ht="17.25" customHeight="1" x14ac:dyDescent="0.2">
      <c r="A228" s="17"/>
      <c r="B228" s="18"/>
      <c r="C228" s="47"/>
      <c r="D228" s="47"/>
      <c r="E228" s="47"/>
      <c r="F228" s="47"/>
      <c r="G228" s="61"/>
    </row>
    <row r="229" spans="1:17" ht="17.25" customHeight="1" x14ac:dyDescent="0.2">
      <c r="A229" s="17"/>
      <c r="B229" s="18"/>
      <c r="C229" s="47"/>
      <c r="D229" s="47"/>
      <c r="E229" s="47"/>
      <c r="F229" s="47"/>
      <c r="G229" s="61"/>
    </row>
    <row r="230" spans="1:17" ht="17.25" customHeight="1" x14ac:dyDescent="0.2">
      <c r="A230" s="17"/>
      <c r="B230" s="21"/>
      <c r="C230" s="26"/>
      <c r="D230" s="26"/>
      <c r="E230" s="26"/>
      <c r="F230" s="26"/>
      <c r="G230" s="61"/>
    </row>
    <row r="231" spans="1:17" s="8" customFormat="1" ht="20.25" customHeight="1" x14ac:dyDescent="0.2">
      <c r="A231" s="261" t="s">
        <v>469</v>
      </c>
      <c r="B231" s="261"/>
      <c r="C231" s="261"/>
      <c r="D231" s="261"/>
      <c r="E231" s="261"/>
      <c r="F231" s="261"/>
      <c r="G231" s="261"/>
      <c r="H231" s="261"/>
      <c r="I231" s="261"/>
      <c r="J231" s="261"/>
      <c r="Q231" s="9"/>
    </row>
    <row r="232" spans="1:17" s="8" customFormat="1" ht="20.25" customHeight="1" x14ac:dyDescent="0.2">
      <c r="A232" s="261" t="s">
        <v>3683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Q232" s="9"/>
    </row>
    <row r="233" spans="1:17" s="8" customFormat="1" ht="20.25" customHeight="1" x14ac:dyDescent="0.2">
      <c r="A233" s="260" t="s">
        <v>4299</v>
      </c>
      <c r="B233" s="260"/>
      <c r="C233" s="260"/>
      <c r="D233" s="260"/>
      <c r="E233" s="260"/>
      <c r="F233" s="260"/>
      <c r="G233" s="260"/>
      <c r="H233" s="260"/>
      <c r="I233" s="260"/>
      <c r="J233" s="260"/>
      <c r="Q233" s="9"/>
    </row>
    <row r="234" spans="1:17" ht="26.25" customHeight="1" x14ac:dyDescent="0.2">
      <c r="A234" s="10" t="s">
        <v>0</v>
      </c>
      <c r="B234" s="11" t="s">
        <v>1</v>
      </c>
      <c r="C234" s="257" t="s">
        <v>421</v>
      </c>
      <c r="D234" s="258"/>
      <c r="E234" s="259"/>
      <c r="F234" s="197" t="s">
        <v>3444</v>
      </c>
      <c r="G234" s="12" t="s">
        <v>67</v>
      </c>
      <c r="H234" s="10"/>
      <c r="I234" s="10"/>
      <c r="J234" s="10"/>
    </row>
    <row r="235" spans="1:17" ht="17.25" customHeight="1" x14ac:dyDescent="0.2">
      <c r="A235" s="1" t="s">
        <v>320</v>
      </c>
      <c r="B235" s="45" t="s">
        <v>4657</v>
      </c>
      <c r="C235" s="3" t="s">
        <v>138</v>
      </c>
      <c r="D235" s="4" t="s">
        <v>70</v>
      </c>
      <c r="E235" s="5" t="s">
        <v>3912</v>
      </c>
      <c r="F235" s="45">
        <v>2</v>
      </c>
      <c r="G235" s="58" t="s">
        <v>4298</v>
      </c>
      <c r="H235" s="14"/>
      <c r="I235" s="14"/>
      <c r="J235" s="14"/>
      <c r="L235" s="15" t="s">
        <v>158</v>
      </c>
      <c r="M235" s="16">
        <f>COUNTIF(F234:F276,"2")</f>
        <v>14</v>
      </c>
      <c r="N235" s="16" t="s">
        <v>371</v>
      </c>
    </row>
    <row r="236" spans="1:17" ht="17.25" customHeight="1" x14ac:dyDescent="0.2">
      <c r="A236" s="1" t="s">
        <v>321</v>
      </c>
      <c r="B236" s="45" t="s">
        <v>4658</v>
      </c>
      <c r="C236" s="3" t="s">
        <v>138</v>
      </c>
      <c r="D236" s="4" t="s">
        <v>106</v>
      </c>
      <c r="E236" s="5" t="s">
        <v>3575</v>
      </c>
      <c r="F236" s="45">
        <v>2</v>
      </c>
      <c r="G236" s="58" t="s">
        <v>4298</v>
      </c>
      <c r="H236" s="14"/>
      <c r="I236" s="14"/>
      <c r="J236" s="14"/>
      <c r="L236" s="15" t="s">
        <v>157</v>
      </c>
      <c r="M236" s="16">
        <f>COUNTIF(F234:F277,"1")</f>
        <v>19</v>
      </c>
      <c r="N236" s="16" t="s">
        <v>371</v>
      </c>
    </row>
    <row r="237" spans="1:17" ht="17.25" customHeight="1" x14ac:dyDescent="0.2">
      <c r="A237" s="1" t="s">
        <v>322</v>
      </c>
      <c r="B237" s="45" t="s">
        <v>4659</v>
      </c>
      <c r="C237" s="3" t="s">
        <v>138</v>
      </c>
      <c r="D237" s="4" t="s">
        <v>3913</v>
      </c>
      <c r="E237" s="5" t="s">
        <v>3914</v>
      </c>
      <c r="F237" s="45">
        <v>2</v>
      </c>
      <c r="G237" s="58" t="s">
        <v>4298</v>
      </c>
      <c r="H237" s="14"/>
      <c r="I237" s="14"/>
      <c r="J237" s="14"/>
      <c r="L237" s="15" t="s">
        <v>315</v>
      </c>
      <c r="M237" s="16">
        <f>SUM(M235:M236)</f>
        <v>33</v>
      </c>
      <c r="N237" s="16" t="s">
        <v>371</v>
      </c>
    </row>
    <row r="238" spans="1:17" ht="17.25" customHeight="1" x14ac:dyDescent="0.2">
      <c r="A238" s="1" t="s">
        <v>323</v>
      </c>
      <c r="B238" s="45" t="s">
        <v>4660</v>
      </c>
      <c r="C238" s="3" t="s">
        <v>138</v>
      </c>
      <c r="D238" s="4" t="s">
        <v>4418</v>
      </c>
      <c r="E238" s="5" t="s">
        <v>3915</v>
      </c>
      <c r="F238" s="45">
        <v>2</v>
      </c>
      <c r="G238" s="58" t="s">
        <v>4298</v>
      </c>
      <c r="H238" s="14"/>
      <c r="I238" s="14"/>
      <c r="J238" s="14"/>
      <c r="L238" s="15"/>
      <c r="M238" s="16"/>
      <c r="N238" s="16"/>
    </row>
    <row r="239" spans="1:17" ht="17.25" customHeight="1" x14ac:dyDescent="0.2">
      <c r="A239" s="1" t="s">
        <v>324</v>
      </c>
      <c r="B239" s="45" t="s">
        <v>4661</v>
      </c>
      <c r="C239" s="3" t="s">
        <v>139</v>
      </c>
      <c r="D239" s="4" t="s">
        <v>3916</v>
      </c>
      <c r="E239" s="5" t="s">
        <v>801</v>
      </c>
      <c r="F239" s="45">
        <v>1</v>
      </c>
      <c r="G239" s="58" t="s">
        <v>4298</v>
      </c>
      <c r="H239" s="14"/>
      <c r="I239" s="14"/>
      <c r="J239" s="14"/>
    </row>
    <row r="240" spans="1:17" ht="17.25" customHeight="1" x14ac:dyDescent="0.2">
      <c r="A240" s="1" t="s">
        <v>325</v>
      </c>
      <c r="B240" s="45" t="s">
        <v>4662</v>
      </c>
      <c r="C240" s="3" t="s">
        <v>139</v>
      </c>
      <c r="D240" s="4" t="s">
        <v>3917</v>
      </c>
      <c r="E240" s="5" t="s">
        <v>3918</v>
      </c>
      <c r="F240" s="45">
        <v>1</v>
      </c>
      <c r="G240" s="58" t="s">
        <v>4298</v>
      </c>
      <c r="H240" s="14"/>
      <c r="I240" s="14"/>
      <c r="J240" s="14"/>
    </row>
    <row r="241" spans="1:10" ht="17.25" customHeight="1" x14ac:dyDescent="0.2">
      <c r="A241" s="1" t="s">
        <v>326</v>
      </c>
      <c r="B241" s="45" t="s">
        <v>4663</v>
      </c>
      <c r="C241" s="3" t="s">
        <v>138</v>
      </c>
      <c r="D241" s="4" t="s">
        <v>3919</v>
      </c>
      <c r="E241" s="5" t="s">
        <v>3304</v>
      </c>
      <c r="F241" s="45">
        <v>2</v>
      </c>
      <c r="G241" s="58" t="s">
        <v>4298</v>
      </c>
      <c r="H241" s="14"/>
      <c r="I241" s="14"/>
      <c r="J241" s="14"/>
    </row>
    <row r="242" spans="1:10" ht="17.25" customHeight="1" x14ac:dyDescent="0.2">
      <c r="A242" s="1" t="s">
        <v>327</v>
      </c>
      <c r="B242" s="45" t="s">
        <v>4664</v>
      </c>
      <c r="C242" s="3" t="s">
        <v>138</v>
      </c>
      <c r="D242" s="4" t="s">
        <v>76</v>
      </c>
      <c r="E242" s="5" t="s">
        <v>3522</v>
      </c>
      <c r="F242" s="45">
        <v>2</v>
      </c>
      <c r="G242" s="58" t="s">
        <v>4298</v>
      </c>
      <c r="H242" s="14"/>
      <c r="I242" s="14"/>
      <c r="J242" s="14"/>
    </row>
    <row r="243" spans="1:10" ht="17.25" customHeight="1" x14ac:dyDescent="0.2">
      <c r="A243" s="1" t="s">
        <v>328</v>
      </c>
      <c r="B243" s="45" t="s">
        <v>4665</v>
      </c>
      <c r="C243" s="3" t="s">
        <v>139</v>
      </c>
      <c r="D243" s="4" t="s">
        <v>3528</v>
      </c>
      <c r="E243" s="5" t="s">
        <v>161</v>
      </c>
      <c r="F243" s="45">
        <v>1</v>
      </c>
      <c r="G243" s="58" t="s">
        <v>4298</v>
      </c>
      <c r="H243" s="14"/>
      <c r="I243" s="14"/>
      <c r="J243" s="14"/>
    </row>
    <row r="244" spans="1:10" ht="17.25" customHeight="1" x14ac:dyDescent="0.2">
      <c r="A244" s="1" t="s">
        <v>329</v>
      </c>
      <c r="B244" s="45" t="s">
        <v>4666</v>
      </c>
      <c r="C244" s="3" t="s">
        <v>138</v>
      </c>
      <c r="D244" s="4" t="s">
        <v>3920</v>
      </c>
      <c r="E244" s="5" t="s">
        <v>3921</v>
      </c>
      <c r="F244" s="45">
        <v>2</v>
      </c>
      <c r="G244" s="58" t="s">
        <v>4298</v>
      </c>
      <c r="H244" s="14"/>
      <c r="I244" s="14"/>
      <c r="J244" s="14"/>
    </row>
    <row r="245" spans="1:10" ht="17.25" customHeight="1" x14ac:dyDescent="0.2">
      <c r="A245" s="1" t="s">
        <v>330</v>
      </c>
      <c r="B245" s="45" t="s">
        <v>4667</v>
      </c>
      <c r="C245" s="3" t="s">
        <v>139</v>
      </c>
      <c r="D245" s="4" t="s">
        <v>3922</v>
      </c>
      <c r="E245" s="5" t="s">
        <v>4668</v>
      </c>
      <c r="F245" s="45">
        <v>1</v>
      </c>
      <c r="G245" s="58" t="s">
        <v>4298</v>
      </c>
      <c r="H245" s="14"/>
      <c r="I245" s="14"/>
      <c r="J245" s="14"/>
    </row>
    <row r="246" spans="1:10" ht="17.25" customHeight="1" x14ac:dyDescent="0.2">
      <c r="A246" s="1" t="s">
        <v>331</v>
      </c>
      <c r="B246" s="45" t="s">
        <v>4669</v>
      </c>
      <c r="C246" s="3" t="s">
        <v>139</v>
      </c>
      <c r="D246" s="4" t="s">
        <v>3923</v>
      </c>
      <c r="E246" s="5" t="s">
        <v>2334</v>
      </c>
      <c r="F246" s="45">
        <v>1</v>
      </c>
      <c r="G246" s="58" t="s">
        <v>4298</v>
      </c>
      <c r="H246" s="14"/>
      <c r="I246" s="14"/>
      <c r="J246" s="14"/>
    </row>
    <row r="247" spans="1:10" ht="17.25" customHeight="1" x14ac:dyDescent="0.2">
      <c r="A247" s="1" t="s">
        <v>332</v>
      </c>
      <c r="B247" s="45" t="s">
        <v>4670</v>
      </c>
      <c r="C247" s="3" t="s">
        <v>139</v>
      </c>
      <c r="D247" s="4" t="s">
        <v>1860</v>
      </c>
      <c r="E247" s="5" t="s">
        <v>3924</v>
      </c>
      <c r="F247" s="45">
        <v>1</v>
      </c>
      <c r="G247" s="58" t="s">
        <v>4298</v>
      </c>
      <c r="H247" s="14"/>
      <c r="I247" s="14"/>
      <c r="J247" s="14"/>
    </row>
    <row r="248" spans="1:10" ht="17.25" customHeight="1" x14ac:dyDescent="0.2">
      <c r="A248" s="1" t="s">
        <v>333</v>
      </c>
      <c r="B248" s="45" t="s">
        <v>4671</v>
      </c>
      <c r="C248" s="3" t="s">
        <v>139</v>
      </c>
      <c r="D248" s="4" t="s">
        <v>1392</v>
      </c>
      <c r="E248" s="5" t="s">
        <v>1182</v>
      </c>
      <c r="F248" s="45">
        <v>1</v>
      </c>
      <c r="G248" s="58" t="s">
        <v>4298</v>
      </c>
      <c r="H248" s="14"/>
      <c r="I248" s="14"/>
      <c r="J248" s="14"/>
    </row>
    <row r="249" spans="1:10" ht="17.25" customHeight="1" x14ac:dyDescent="0.2">
      <c r="A249" s="1" t="s">
        <v>334</v>
      </c>
      <c r="B249" s="45" t="s">
        <v>4672</v>
      </c>
      <c r="C249" s="3" t="s">
        <v>139</v>
      </c>
      <c r="D249" s="4" t="s">
        <v>113</v>
      </c>
      <c r="E249" s="5" t="s">
        <v>3925</v>
      </c>
      <c r="F249" s="45">
        <v>1</v>
      </c>
      <c r="G249" s="58" t="s">
        <v>4298</v>
      </c>
      <c r="H249" s="14"/>
      <c r="I249" s="14"/>
      <c r="J249" s="14"/>
    </row>
    <row r="250" spans="1:10" ht="17.25" customHeight="1" x14ac:dyDescent="0.2">
      <c r="A250" s="1" t="s">
        <v>335</v>
      </c>
      <c r="B250" s="45" t="s">
        <v>4673</v>
      </c>
      <c r="C250" s="3" t="s">
        <v>139</v>
      </c>
      <c r="D250" s="4" t="s">
        <v>3926</v>
      </c>
      <c r="E250" s="5" t="s">
        <v>1393</v>
      </c>
      <c r="F250" s="45">
        <v>1</v>
      </c>
      <c r="G250" s="58" t="s">
        <v>4298</v>
      </c>
      <c r="H250" s="14"/>
      <c r="I250" s="14"/>
      <c r="J250" s="14"/>
    </row>
    <row r="251" spans="1:10" ht="17.25" customHeight="1" x14ac:dyDescent="0.2">
      <c r="A251" s="1" t="s">
        <v>336</v>
      </c>
      <c r="B251" s="45" t="s">
        <v>4674</v>
      </c>
      <c r="C251" s="3" t="s">
        <v>139</v>
      </c>
      <c r="D251" s="4" t="s">
        <v>3927</v>
      </c>
      <c r="E251" s="5" t="s">
        <v>3928</v>
      </c>
      <c r="F251" s="45">
        <v>1</v>
      </c>
      <c r="G251" s="58" t="s">
        <v>4298</v>
      </c>
      <c r="H251" s="14"/>
      <c r="I251" s="14"/>
      <c r="J251" s="14"/>
    </row>
    <row r="252" spans="1:10" ht="17.25" customHeight="1" x14ac:dyDescent="0.2">
      <c r="A252" s="1" t="s">
        <v>337</v>
      </c>
      <c r="B252" s="45" t="s">
        <v>4675</v>
      </c>
      <c r="C252" s="3" t="s">
        <v>138</v>
      </c>
      <c r="D252" s="4" t="s">
        <v>417</v>
      </c>
      <c r="E252" s="5" t="s">
        <v>273</v>
      </c>
      <c r="F252" s="45">
        <v>2</v>
      </c>
      <c r="G252" s="58" t="s">
        <v>4298</v>
      </c>
      <c r="H252" s="14"/>
      <c r="I252" s="14"/>
      <c r="J252" s="14"/>
    </row>
    <row r="253" spans="1:10" ht="17.25" customHeight="1" x14ac:dyDescent="0.2">
      <c r="A253" s="1" t="s">
        <v>338</v>
      </c>
      <c r="B253" s="45" t="s">
        <v>4676</v>
      </c>
      <c r="C253" s="3" t="s">
        <v>139</v>
      </c>
      <c r="D253" s="4" t="s">
        <v>1381</v>
      </c>
      <c r="E253" s="5" t="s">
        <v>3929</v>
      </c>
      <c r="F253" s="45">
        <v>1</v>
      </c>
      <c r="G253" s="58" t="s">
        <v>4298</v>
      </c>
      <c r="H253" s="14"/>
      <c r="I253" s="14"/>
      <c r="J253" s="14"/>
    </row>
    <row r="254" spans="1:10" ht="17.25" customHeight="1" x14ac:dyDescent="0.2">
      <c r="A254" s="1" t="s">
        <v>339</v>
      </c>
      <c r="B254" s="45" t="s">
        <v>4677</v>
      </c>
      <c r="C254" s="3" t="s">
        <v>139</v>
      </c>
      <c r="D254" s="4" t="s">
        <v>206</v>
      </c>
      <c r="E254" s="5" t="s">
        <v>2632</v>
      </c>
      <c r="F254" s="45">
        <v>1</v>
      </c>
      <c r="G254" s="58" t="s">
        <v>4298</v>
      </c>
      <c r="H254" s="14"/>
      <c r="I254" s="14"/>
      <c r="J254" s="14"/>
    </row>
    <row r="255" spans="1:10" ht="17.25" customHeight="1" x14ac:dyDescent="0.2">
      <c r="A255" s="1" t="s">
        <v>340</v>
      </c>
      <c r="B255" s="45" t="s">
        <v>4678</v>
      </c>
      <c r="C255" s="3" t="s">
        <v>139</v>
      </c>
      <c r="D255" s="4" t="s">
        <v>3930</v>
      </c>
      <c r="E255" s="5" t="s">
        <v>3931</v>
      </c>
      <c r="F255" s="45">
        <v>1</v>
      </c>
      <c r="G255" s="58" t="s">
        <v>4298</v>
      </c>
      <c r="H255" s="14"/>
      <c r="I255" s="14"/>
      <c r="J255" s="14"/>
    </row>
    <row r="256" spans="1:10" ht="17.25" customHeight="1" x14ac:dyDescent="0.2">
      <c r="A256" s="1" t="s">
        <v>341</v>
      </c>
      <c r="B256" s="45" t="s">
        <v>4679</v>
      </c>
      <c r="C256" s="3" t="s">
        <v>138</v>
      </c>
      <c r="D256" s="4" t="s">
        <v>221</v>
      </c>
      <c r="E256" s="5" t="s">
        <v>3932</v>
      </c>
      <c r="F256" s="45">
        <v>2</v>
      </c>
      <c r="G256" s="58" t="s">
        <v>4298</v>
      </c>
      <c r="H256" s="14"/>
      <c r="I256" s="14"/>
      <c r="J256" s="14"/>
    </row>
    <row r="257" spans="1:10" ht="17.25" customHeight="1" x14ac:dyDescent="0.2">
      <c r="A257" s="1" t="s">
        <v>342</v>
      </c>
      <c r="B257" s="45" t="s">
        <v>4680</v>
      </c>
      <c r="C257" s="3" t="s">
        <v>138</v>
      </c>
      <c r="D257" s="4" t="s">
        <v>3713</v>
      </c>
      <c r="E257" s="5" t="s">
        <v>2172</v>
      </c>
      <c r="F257" s="45">
        <v>2</v>
      </c>
      <c r="G257" s="58" t="s">
        <v>4298</v>
      </c>
      <c r="H257" s="14"/>
      <c r="I257" s="14"/>
      <c r="J257" s="14"/>
    </row>
    <row r="258" spans="1:10" ht="17.25" customHeight="1" x14ac:dyDescent="0.2">
      <c r="A258" s="1" t="s">
        <v>343</v>
      </c>
      <c r="B258" s="45" t="s">
        <v>4681</v>
      </c>
      <c r="C258" s="3" t="s">
        <v>139</v>
      </c>
      <c r="D258" s="4" t="s">
        <v>3933</v>
      </c>
      <c r="E258" s="5" t="s">
        <v>3934</v>
      </c>
      <c r="F258" s="45">
        <v>1</v>
      </c>
      <c r="G258" s="58" t="s">
        <v>4298</v>
      </c>
      <c r="H258" s="14"/>
      <c r="I258" s="14"/>
      <c r="J258" s="14"/>
    </row>
    <row r="259" spans="1:10" ht="17.25" customHeight="1" x14ac:dyDescent="0.2">
      <c r="A259" s="1" t="s">
        <v>344</v>
      </c>
      <c r="B259" s="45" t="s">
        <v>4682</v>
      </c>
      <c r="C259" s="3" t="s">
        <v>138</v>
      </c>
      <c r="D259" s="4" t="s">
        <v>3935</v>
      </c>
      <c r="E259" s="5" t="s">
        <v>579</v>
      </c>
      <c r="F259" s="45">
        <v>2</v>
      </c>
      <c r="G259" s="58" t="s">
        <v>4298</v>
      </c>
      <c r="H259" s="14"/>
      <c r="I259" s="14"/>
      <c r="J259" s="14"/>
    </row>
    <row r="260" spans="1:10" ht="17.25" customHeight="1" x14ac:dyDescent="0.2">
      <c r="A260" s="1" t="s">
        <v>345</v>
      </c>
      <c r="B260" s="45" t="s">
        <v>4683</v>
      </c>
      <c r="C260" s="3" t="s">
        <v>139</v>
      </c>
      <c r="D260" s="4" t="s">
        <v>124</v>
      </c>
      <c r="E260" s="5" t="s">
        <v>3936</v>
      </c>
      <c r="F260" s="45">
        <v>1</v>
      </c>
      <c r="G260" s="58" t="s">
        <v>4298</v>
      </c>
      <c r="H260" s="14"/>
      <c r="I260" s="14"/>
      <c r="J260" s="14"/>
    </row>
    <row r="261" spans="1:10" ht="17.25" customHeight="1" x14ac:dyDescent="0.2">
      <c r="A261" s="1" t="s">
        <v>346</v>
      </c>
      <c r="B261" s="45" t="s">
        <v>4684</v>
      </c>
      <c r="C261" s="3" t="s">
        <v>139</v>
      </c>
      <c r="D261" s="4" t="s">
        <v>3937</v>
      </c>
      <c r="E261" s="5" t="s">
        <v>3938</v>
      </c>
      <c r="F261" s="45">
        <v>1</v>
      </c>
      <c r="G261" s="58" t="s">
        <v>4298</v>
      </c>
      <c r="H261" s="14"/>
      <c r="I261" s="14"/>
      <c r="J261" s="14"/>
    </row>
    <row r="262" spans="1:10" ht="17.25" customHeight="1" x14ac:dyDescent="0.2">
      <c r="A262" s="1" t="s">
        <v>347</v>
      </c>
      <c r="B262" s="45" t="s">
        <v>4685</v>
      </c>
      <c r="C262" s="3" t="s">
        <v>138</v>
      </c>
      <c r="D262" s="4" t="s">
        <v>3939</v>
      </c>
      <c r="E262" s="5" t="s">
        <v>2334</v>
      </c>
      <c r="F262" s="45">
        <v>2</v>
      </c>
      <c r="G262" s="58" t="s">
        <v>4298</v>
      </c>
      <c r="H262" s="14"/>
      <c r="I262" s="14"/>
      <c r="J262" s="14"/>
    </row>
    <row r="263" spans="1:10" ht="17.25" customHeight="1" x14ac:dyDescent="0.2">
      <c r="A263" s="1" t="s">
        <v>348</v>
      </c>
      <c r="B263" s="45" t="s">
        <v>4686</v>
      </c>
      <c r="C263" s="3" t="s">
        <v>139</v>
      </c>
      <c r="D263" s="4" t="s">
        <v>3940</v>
      </c>
      <c r="E263" s="5" t="s">
        <v>4687</v>
      </c>
      <c r="F263" s="45">
        <v>1</v>
      </c>
      <c r="G263" s="58" t="s">
        <v>4298</v>
      </c>
      <c r="H263" s="14"/>
      <c r="I263" s="14"/>
      <c r="J263" s="14"/>
    </row>
    <row r="264" spans="1:10" ht="17.25" customHeight="1" x14ac:dyDescent="0.2">
      <c r="A264" s="1" t="s">
        <v>349</v>
      </c>
      <c r="B264" s="45" t="s">
        <v>4688</v>
      </c>
      <c r="C264" s="3" t="s">
        <v>139</v>
      </c>
      <c r="D264" s="4" t="s">
        <v>3941</v>
      </c>
      <c r="E264" s="5" t="s">
        <v>3942</v>
      </c>
      <c r="F264" s="45">
        <v>1</v>
      </c>
      <c r="G264" s="58" t="s">
        <v>4298</v>
      </c>
      <c r="H264" s="14"/>
      <c r="I264" s="14"/>
      <c r="J264" s="14"/>
    </row>
    <row r="265" spans="1:10" ht="17.25" customHeight="1" x14ac:dyDescent="0.2">
      <c r="A265" s="1" t="s">
        <v>350</v>
      </c>
      <c r="B265" s="45" t="s">
        <v>4689</v>
      </c>
      <c r="C265" s="3" t="s">
        <v>139</v>
      </c>
      <c r="D265" s="4" t="s">
        <v>82</v>
      </c>
      <c r="E265" s="5" t="s">
        <v>3943</v>
      </c>
      <c r="F265" s="45">
        <v>1</v>
      </c>
      <c r="G265" s="58" t="s">
        <v>4298</v>
      </c>
      <c r="H265" s="14"/>
      <c r="I265" s="14"/>
      <c r="J265" s="14"/>
    </row>
    <row r="266" spans="1:10" ht="17.25" customHeight="1" x14ac:dyDescent="0.2">
      <c r="A266" s="1" t="s">
        <v>351</v>
      </c>
      <c r="B266" s="45" t="s">
        <v>4690</v>
      </c>
      <c r="C266" s="3" t="s">
        <v>138</v>
      </c>
      <c r="D266" s="4" t="s">
        <v>3944</v>
      </c>
      <c r="E266" s="5" t="s">
        <v>3945</v>
      </c>
      <c r="F266" s="45">
        <v>2</v>
      </c>
      <c r="G266" s="58" t="s">
        <v>4298</v>
      </c>
      <c r="H266" s="14"/>
      <c r="I266" s="14"/>
      <c r="J266" s="14"/>
    </row>
    <row r="267" spans="1:10" ht="17.25" customHeight="1" x14ac:dyDescent="0.2">
      <c r="A267" s="1" t="s">
        <v>352</v>
      </c>
      <c r="B267" s="45" t="s">
        <v>4691</v>
      </c>
      <c r="C267" s="3" t="s">
        <v>138</v>
      </c>
      <c r="D267" s="4" t="s">
        <v>3946</v>
      </c>
      <c r="E267" s="5" t="s">
        <v>3947</v>
      </c>
      <c r="F267" s="45">
        <v>2</v>
      </c>
      <c r="G267" s="58" t="s">
        <v>4298</v>
      </c>
      <c r="H267" s="14"/>
      <c r="I267" s="14"/>
      <c r="J267" s="14"/>
    </row>
    <row r="268" spans="1:10" ht="17.25" customHeight="1" x14ac:dyDescent="0.2">
      <c r="A268" s="17"/>
      <c r="B268" s="129"/>
      <c r="C268" s="129"/>
      <c r="G268" s="61"/>
    </row>
    <row r="269" spans="1:10" ht="17.25" customHeight="1" x14ac:dyDescent="0.2">
      <c r="A269" s="17"/>
      <c r="B269" s="129"/>
      <c r="C269" s="129"/>
      <c r="G269" s="61"/>
    </row>
    <row r="270" spans="1:10" ht="17.25" customHeight="1" x14ac:dyDescent="0.2">
      <c r="A270" s="17"/>
      <c r="B270" s="129"/>
      <c r="C270" s="129"/>
      <c r="G270" s="61"/>
    </row>
    <row r="271" spans="1:10" ht="17.25" customHeight="1" x14ac:dyDescent="0.2">
      <c r="A271" s="17"/>
      <c r="B271" s="129"/>
      <c r="C271" s="129"/>
      <c r="G271" s="61"/>
    </row>
    <row r="272" spans="1:10" ht="17.25" customHeight="1" x14ac:dyDescent="0.2">
      <c r="A272" s="17"/>
      <c r="B272" s="129"/>
      <c r="C272" s="129"/>
      <c r="G272" s="61"/>
    </row>
    <row r="273" spans="1:17" ht="17.25" customHeight="1" x14ac:dyDescent="0.2">
      <c r="A273" s="17"/>
      <c r="B273" s="129"/>
      <c r="C273" s="129"/>
      <c r="G273" s="61"/>
    </row>
    <row r="274" spans="1:17" ht="17.25" customHeight="1" x14ac:dyDescent="0.2">
      <c r="A274" s="17"/>
      <c r="B274" s="129"/>
      <c r="C274" s="129"/>
      <c r="G274" s="61"/>
    </row>
    <row r="275" spans="1:17" ht="17.25" customHeight="1" x14ac:dyDescent="0.2">
      <c r="A275" s="17"/>
      <c r="B275" s="21"/>
      <c r="C275" s="47"/>
      <c r="D275" s="48"/>
      <c r="E275" s="48"/>
      <c r="F275" s="48"/>
      <c r="G275" s="64"/>
    </row>
    <row r="276" spans="1:17" ht="17.25" customHeight="1" x14ac:dyDescent="0.2">
      <c r="A276" s="17"/>
      <c r="B276" s="18"/>
      <c r="C276" s="127"/>
      <c r="D276" s="128"/>
      <c r="E276" s="128"/>
      <c r="F276" s="128"/>
      <c r="G276" s="64"/>
    </row>
    <row r="277" spans="1:17" s="8" customFormat="1" ht="20.25" customHeight="1" x14ac:dyDescent="0.2">
      <c r="A277" s="261" t="s">
        <v>469</v>
      </c>
      <c r="B277" s="261"/>
      <c r="C277" s="261"/>
      <c r="D277" s="261"/>
      <c r="E277" s="261"/>
      <c r="F277" s="261"/>
      <c r="G277" s="261"/>
      <c r="H277" s="261"/>
      <c r="I277" s="261"/>
      <c r="J277" s="261"/>
      <c r="Q277" s="9"/>
    </row>
    <row r="278" spans="1:17" s="8" customFormat="1" ht="20.25" customHeight="1" x14ac:dyDescent="0.2">
      <c r="A278" s="261" t="s">
        <v>3684</v>
      </c>
      <c r="B278" s="261"/>
      <c r="C278" s="261"/>
      <c r="D278" s="261"/>
      <c r="E278" s="261"/>
      <c r="F278" s="261"/>
      <c r="G278" s="261"/>
      <c r="H278" s="261"/>
      <c r="I278" s="261"/>
      <c r="J278" s="261"/>
      <c r="Q278" s="9"/>
    </row>
    <row r="279" spans="1:17" s="8" customFormat="1" ht="20.25" customHeight="1" x14ac:dyDescent="0.2">
      <c r="A279" s="260" t="s">
        <v>4301</v>
      </c>
      <c r="B279" s="260"/>
      <c r="C279" s="260"/>
      <c r="D279" s="260"/>
      <c r="E279" s="260"/>
      <c r="F279" s="260"/>
      <c r="G279" s="260"/>
      <c r="H279" s="260"/>
      <c r="I279" s="260"/>
      <c r="J279" s="260"/>
      <c r="Q279" s="9"/>
    </row>
    <row r="280" spans="1:17" ht="26.25" customHeight="1" x14ac:dyDescent="0.2">
      <c r="A280" s="10" t="s">
        <v>0</v>
      </c>
      <c r="B280" s="11" t="s">
        <v>1</v>
      </c>
      <c r="C280" s="257" t="s">
        <v>421</v>
      </c>
      <c r="D280" s="258"/>
      <c r="E280" s="259"/>
      <c r="F280" s="197" t="s">
        <v>3444</v>
      </c>
      <c r="G280" s="12" t="s">
        <v>67</v>
      </c>
      <c r="H280" s="10"/>
      <c r="I280" s="10"/>
      <c r="J280" s="10"/>
    </row>
    <row r="281" spans="1:17" ht="17.25" customHeight="1" x14ac:dyDescent="0.2">
      <c r="A281" s="1" t="s">
        <v>320</v>
      </c>
      <c r="B281" s="45" t="s">
        <v>4692</v>
      </c>
      <c r="C281" s="3" t="s">
        <v>139</v>
      </c>
      <c r="D281" s="4" t="s">
        <v>391</v>
      </c>
      <c r="E281" s="5" t="s">
        <v>1848</v>
      </c>
      <c r="F281" s="45">
        <v>1</v>
      </c>
      <c r="G281" s="46" t="s">
        <v>4300</v>
      </c>
      <c r="H281" s="14"/>
      <c r="I281" s="14"/>
      <c r="J281" s="14"/>
      <c r="L281" s="15" t="s">
        <v>158</v>
      </c>
      <c r="M281" s="16">
        <f>COUNTIF(F280:F322,"2")</f>
        <v>14</v>
      </c>
      <c r="N281" s="16" t="s">
        <v>371</v>
      </c>
    </row>
    <row r="282" spans="1:17" ht="17.25" customHeight="1" x14ac:dyDescent="0.2">
      <c r="A282" s="1" t="s">
        <v>321</v>
      </c>
      <c r="B282" s="45" t="s">
        <v>4693</v>
      </c>
      <c r="C282" s="3" t="s">
        <v>139</v>
      </c>
      <c r="D282" s="4" t="s">
        <v>3870</v>
      </c>
      <c r="E282" s="5" t="s">
        <v>3871</v>
      </c>
      <c r="F282" s="45">
        <v>1</v>
      </c>
      <c r="G282" s="58" t="s">
        <v>4300</v>
      </c>
      <c r="H282" s="14"/>
      <c r="I282" s="14"/>
      <c r="J282" s="14"/>
      <c r="L282" s="15" t="s">
        <v>157</v>
      </c>
      <c r="M282" s="16">
        <f>COUNTIF(F280:F323,"1")</f>
        <v>18</v>
      </c>
      <c r="N282" s="16" t="s">
        <v>371</v>
      </c>
    </row>
    <row r="283" spans="1:17" ht="17.25" customHeight="1" x14ac:dyDescent="0.2">
      <c r="A283" s="1" t="s">
        <v>322</v>
      </c>
      <c r="B283" s="45" t="s">
        <v>4694</v>
      </c>
      <c r="C283" s="3" t="s">
        <v>138</v>
      </c>
      <c r="D283" s="4" t="s">
        <v>3872</v>
      </c>
      <c r="E283" s="5" t="s">
        <v>3873</v>
      </c>
      <c r="F283" s="45">
        <v>2</v>
      </c>
      <c r="G283" s="46" t="s">
        <v>4300</v>
      </c>
      <c r="H283" s="14"/>
      <c r="I283" s="14"/>
      <c r="J283" s="14"/>
      <c r="L283" s="15" t="s">
        <v>315</v>
      </c>
      <c r="M283" s="16">
        <f>SUM(M281:M282)</f>
        <v>32</v>
      </c>
      <c r="N283" s="16" t="s">
        <v>371</v>
      </c>
    </row>
    <row r="284" spans="1:17" ht="17.25" customHeight="1" x14ac:dyDescent="0.2">
      <c r="A284" s="1" t="s">
        <v>323</v>
      </c>
      <c r="B284" s="45" t="s">
        <v>4695</v>
      </c>
      <c r="C284" s="3" t="s">
        <v>139</v>
      </c>
      <c r="D284" s="4" t="s">
        <v>3528</v>
      </c>
      <c r="E284" s="5" t="s">
        <v>3874</v>
      </c>
      <c r="F284" s="45">
        <v>1</v>
      </c>
      <c r="G284" s="58" t="s">
        <v>4300</v>
      </c>
      <c r="H284" s="14"/>
      <c r="I284" s="14"/>
      <c r="J284" s="14"/>
      <c r="L284" s="15"/>
      <c r="M284" s="16"/>
      <c r="N284" s="16"/>
    </row>
    <row r="285" spans="1:17" ht="17.25" customHeight="1" x14ac:dyDescent="0.2">
      <c r="A285" s="1" t="s">
        <v>324</v>
      </c>
      <c r="B285" s="45" t="s">
        <v>4696</v>
      </c>
      <c r="C285" s="3" t="s">
        <v>138</v>
      </c>
      <c r="D285" s="4" t="s">
        <v>3875</v>
      </c>
      <c r="E285" s="5" t="s">
        <v>904</v>
      </c>
      <c r="F285" s="45">
        <v>2</v>
      </c>
      <c r="G285" s="46" t="s">
        <v>4300</v>
      </c>
      <c r="H285" s="14"/>
      <c r="I285" s="14"/>
      <c r="J285" s="14"/>
    </row>
    <row r="286" spans="1:17" ht="17.25" customHeight="1" x14ac:dyDescent="0.2">
      <c r="A286" s="1" t="s">
        <v>325</v>
      </c>
      <c r="B286" s="45" t="s">
        <v>4697</v>
      </c>
      <c r="C286" s="3" t="s">
        <v>139</v>
      </c>
      <c r="D286" s="4" t="s">
        <v>3876</v>
      </c>
      <c r="E286" s="5" t="s">
        <v>3877</v>
      </c>
      <c r="F286" s="45">
        <v>1</v>
      </c>
      <c r="G286" s="58" t="s">
        <v>4300</v>
      </c>
      <c r="H286" s="14"/>
      <c r="I286" s="14"/>
      <c r="J286" s="14"/>
    </row>
    <row r="287" spans="1:17" ht="17.25" customHeight="1" x14ac:dyDescent="0.2">
      <c r="A287" s="1" t="s">
        <v>326</v>
      </c>
      <c r="B287" s="45" t="s">
        <v>4698</v>
      </c>
      <c r="C287" s="3" t="s">
        <v>139</v>
      </c>
      <c r="D287" s="4" t="s">
        <v>89</v>
      </c>
      <c r="E287" s="5" t="s">
        <v>3878</v>
      </c>
      <c r="F287" s="45">
        <v>1</v>
      </c>
      <c r="G287" s="46" t="s">
        <v>4300</v>
      </c>
      <c r="H287" s="14"/>
      <c r="I287" s="14"/>
      <c r="J287" s="14"/>
    </row>
    <row r="288" spans="1:17" ht="17.25" customHeight="1" x14ac:dyDescent="0.2">
      <c r="A288" s="1" t="s">
        <v>327</v>
      </c>
      <c r="B288" s="45" t="s">
        <v>4699</v>
      </c>
      <c r="C288" s="3" t="s">
        <v>138</v>
      </c>
      <c r="D288" s="4" t="s">
        <v>3879</v>
      </c>
      <c r="E288" s="5" t="s">
        <v>3880</v>
      </c>
      <c r="F288" s="45">
        <v>2</v>
      </c>
      <c r="G288" s="58" t="s">
        <v>4300</v>
      </c>
      <c r="H288" s="14"/>
      <c r="I288" s="14"/>
      <c r="J288" s="14"/>
    </row>
    <row r="289" spans="1:10" ht="17.25" customHeight="1" x14ac:dyDescent="0.2">
      <c r="A289" s="1" t="s">
        <v>328</v>
      </c>
      <c r="B289" s="45" t="s">
        <v>4700</v>
      </c>
      <c r="C289" s="3" t="s">
        <v>139</v>
      </c>
      <c r="D289" s="4" t="s">
        <v>3881</v>
      </c>
      <c r="E289" s="5" t="s">
        <v>4701</v>
      </c>
      <c r="F289" s="45">
        <v>1</v>
      </c>
      <c r="G289" s="46" t="s">
        <v>4300</v>
      </c>
      <c r="H289" s="14"/>
      <c r="I289" s="14"/>
      <c r="J289" s="14"/>
    </row>
    <row r="290" spans="1:10" ht="17.25" customHeight="1" x14ac:dyDescent="0.2">
      <c r="A290" s="1" t="s">
        <v>329</v>
      </c>
      <c r="B290" s="45" t="s">
        <v>4702</v>
      </c>
      <c r="C290" s="3" t="s">
        <v>139</v>
      </c>
      <c r="D290" s="4" t="s">
        <v>240</v>
      </c>
      <c r="E290" s="5" t="s">
        <v>2451</v>
      </c>
      <c r="F290" s="45">
        <v>1</v>
      </c>
      <c r="G290" s="58" t="s">
        <v>4300</v>
      </c>
      <c r="H290" s="14"/>
      <c r="I290" s="14"/>
      <c r="J290" s="14"/>
    </row>
    <row r="291" spans="1:10" ht="17.25" customHeight="1" x14ac:dyDescent="0.2">
      <c r="A291" s="1" t="s">
        <v>330</v>
      </c>
      <c r="B291" s="45" t="s">
        <v>4703</v>
      </c>
      <c r="C291" s="3" t="s">
        <v>139</v>
      </c>
      <c r="D291" s="4" t="s">
        <v>1716</v>
      </c>
      <c r="E291" s="5" t="s">
        <v>3882</v>
      </c>
      <c r="F291" s="45">
        <v>1</v>
      </c>
      <c r="G291" s="46" t="s">
        <v>4300</v>
      </c>
      <c r="H291" s="14"/>
      <c r="I291" s="14"/>
      <c r="J291" s="14"/>
    </row>
    <row r="292" spans="1:10" ht="17.25" customHeight="1" x14ac:dyDescent="0.2">
      <c r="A292" s="1" t="s">
        <v>331</v>
      </c>
      <c r="B292" s="45" t="s">
        <v>4704</v>
      </c>
      <c r="C292" s="3" t="s">
        <v>139</v>
      </c>
      <c r="D292" s="4" t="s">
        <v>3348</v>
      </c>
      <c r="E292" s="5" t="s">
        <v>3883</v>
      </c>
      <c r="F292" s="45">
        <v>1</v>
      </c>
      <c r="G292" s="58" t="s">
        <v>4300</v>
      </c>
      <c r="H292" s="14"/>
      <c r="I292" s="14"/>
      <c r="J292" s="14"/>
    </row>
    <row r="293" spans="1:10" ht="17.25" customHeight="1" x14ac:dyDescent="0.2">
      <c r="A293" s="1" t="s">
        <v>332</v>
      </c>
      <c r="B293" s="45" t="s">
        <v>4705</v>
      </c>
      <c r="C293" s="3" t="s">
        <v>139</v>
      </c>
      <c r="D293" s="4" t="s">
        <v>3884</v>
      </c>
      <c r="E293" s="5" t="s">
        <v>3885</v>
      </c>
      <c r="F293" s="45">
        <v>1</v>
      </c>
      <c r="G293" s="46" t="s">
        <v>4300</v>
      </c>
      <c r="H293" s="14"/>
      <c r="I293" s="14"/>
      <c r="J293" s="14"/>
    </row>
    <row r="294" spans="1:10" ht="17.25" customHeight="1" x14ac:dyDescent="0.2">
      <c r="A294" s="1" t="s">
        <v>333</v>
      </c>
      <c r="B294" s="45" t="s">
        <v>4706</v>
      </c>
      <c r="C294" s="3" t="s">
        <v>139</v>
      </c>
      <c r="D294" s="4" t="s">
        <v>3886</v>
      </c>
      <c r="E294" s="5" t="s">
        <v>2752</v>
      </c>
      <c r="F294" s="45">
        <v>1</v>
      </c>
      <c r="G294" s="46" t="s">
        <v>4300</v>
      </c>
      <c r="H294" s="14"/>
      <c r="I294" s="14"/>
      <c r="J294" s="14"/>
    </row>
    <row r="295" spans="1:10" ht="17.25" customHeight="1" x14ac:dyDescent="0.2">
      <c r="A295" s="1" t="s">
        <v>334</v>
      </c>
      <c r="B295" s="45" t="s">
        <v>4707</v>
      </c>
      <c r="C295" s="3" t="s">
        <v>138</v>
      </c>
      <c r="D295" s="4" t="s">
        <v>3887</v>
      </c>
      <c r="E295" s="5" t="s">
        <v>3748</v>
      </c>
      <c r="F295" s="45">
        <v>2</v>
      </c>
      <c r="G295" s="58" t="s">
        <v>4300</v>
      </c>
      <c r="H295" s="14"/>
      <c r="I295" s="14"/>
      <c r="J295" s="14"/>
    </row>
    <row r="296" spans="1:10" ht="17.25" customHeight="1" x14ac:dyDescent="0.2">
      <c r="A296" s="1" t="s">
        <v>335</v>
      </c>
      <c r="B296" s="45" t="s">
        <v>4708</v>
      </c>
      <c r="C296" s="3" t="s">
        <v>139</v>
      </c>
      <c r="D296" s="4" t="s">
        <v>3888</v>
      </c>
      <c r="E296" s="5" t="s">
        <v>1065</v>
      </c>
      <c r="F296" s="45">
        <v>1</v>
      </c>
      <c r="G296" s="46" t="s">
        <v>4300</v>
      </c>
      <c r="H296" s="14"/>
      <c r="I296" s="14"/>
      <c r="J296" s="14"/>
    </row>
    <row r="297" spans="1:10" ht="17.25" customHeight="1" x14ac:dyDescent="0.2">
      <c r="A297" s="1" t="s">
        <v>336</v>
      </c>
      <c r="B297" s="45" t="s">
        <v>4709</v>
      </c>
      <c r="C297" s="3" t="s">
        <v>139</v>
      </c>
      <c r="D297" s="4" t="s">
        <v>4710</v>
      </c>
      <c r="E297" s="5" t="s">
        <v>3889</v>
      </c>
      <c r="F297" s="45">
        <v>1</v>
      </c>
      <c r="G297" s="58" t="s">
        <v>4300</v>
      </c>
      <c r="H297" s="14"/>
      <c r="I297" s="14"/>
      <c r="J297" s="14"/>
    </row>
    <row r="298" spans="1:10" ht="17.25" customHeight="1" x14ac:dyDescent="0.2">
      <c r="A298" s="1" t="s">
        <v>337</v>
      </c>
      <c r="B298" s="45" t="s">
        <v>4711</v>
      </c>
      <c r="C298" s="3" t="s">
        <v>138</v>
      </c>
      <c r="D298" s="4" t="s">
        <v>3890</v>
      </c>
      <c r="E298" s="5" t="s">
        <v>1751</v>
      </c>
      <c r="F298" s="45">
        <v>2</v>
      </c>
      <c r="G298" s="46" t="s">
        <v>4300</v>
      </c>
      <c r="H298" s="14"/>
      <c r="I298" s="14"/>
      <c r="J298" s="14"/>
    </row>
    <row r="299" spans="1:10" ht="17.25" customHeight="1" x14ac:dyDescent="0.2">
      <c r="A299" s="1" t="s">
        <v>338</v>
      </c>
      <c r="B299" s="45" t="s">
        <v>4712</v>
      </c>
      <c r="C299" s="3" t="s">
        <v>138</v>
      </c>
      <c r="D299" s="4" t="s">
        <v>3891</v>
      </c>
      <c r="E299" s="5" t="s">
        <v>3892</v>
      </c>
      <c r="F299" s="45">
        <v>2</v>
      </c>
      <c r="G299" s="58" t="s">
        <v>4300</v>
      </c>
      <c r="H299" s="14"/>
      <c r="I299" s="14"/>
      <c r="J299" s="14"/>
    </row>
    <row r="300" spans="1:10" ht="17.25" customHeight="1" x14ac:dyDescent="0.2">
      <c r="A300" s="1" t="s">
        <v>339</v>
      </c>
      <c r="B300" s="45" t="s">
        <v>4713</v>
      </c>
      <c r="C300" s="3" t="s">
        <v>138</v>
      </c>
      <c r="D300" s="4" t="s">
        <v>3893</v>
      </c>
      <c r="E300" s="5" t="s">
        <v>3894</v>
      </c>
      <c r="F300" s="45">
        <v>2</v>
      </c>
      <c r="G300" s="46" t="s">
        <v>4300</v>
      </c>
      <c r="H300" s="14"/>
      <c r="I300" s="14"/>
      <c r="J300" s="14"/>
    </row>
    <row r="301" spans="1:10" ht="17.25" customHeight="1" x14ac:dyDescent="0.2">
      <c r="A301" s="1" t="s">
        <v>340</v>
      </c>
      <c r="B301" s="45" t="s">
        <v>4714</v>
      </c>
      <c r="C301" s="3" t="s">
        <v>139</v>
      </c>
      <c r="D301" s="4" t="s">
        <v>3605</v>
      </c>
      <c r="E301" s="5" t="s">
        <v>3895</v>
      </c>
      <c r="F301" s="45">
        <v>1</v>
      </c>
      <c r="G301" s="58" t="s">
        <v>4300</v>
      </c>
      <c r="H301" s="14"/>
      <c r="I301" s="14"/>
      <c r="J301" s="14"/>
    </row>
    <row r="302" spans="1:10" ht="17.25" customHeight="1" x14ac:dyDescent="0.2">
      <c r="A302" s="1" t="s">
        <v>341</v>
      </c>
      <c r="B302" s="45" t="s">
        <v>4715</v>
      </c>
      <c r="C302" s="3" t="s">
        <v>138</v>
      </c>
      <c r="D302" s="4" t="s">
        <v>3896</v>
      </c>
      <c r="E302" s="5" t="s">
        <v>3897</v>
      </c>
      <c r="F302" s="45">
        <v>2</v>
      </c>
      <c r="G302" s="46" t="s">
        <v>4300</v>
      </c>
      <c r="H302" s="14"/>
      <c r="I302" s="14"/>
      <c r="J302" s="14"/>
    </row>
    <row r="303" spans="1:10" ht="17.25" customHeight="1" x14ac:dyDescent="0.2">
      <c r="A303" s="1" t="s">
        <v>342</v>
      </c>
      <c r="B303" s="45" t="s">
        <v>4716</v>
      </c>
      <c r="C303" s="3" t="s">
        <v>139</v>
      </c>
      <c r="D303" s="4" t="s">
        <v>424</v>
      </c>
      <c r="E303" s="5" t="s">
        <v>3898</v>
      </c>
      <c r="F303" s="45">
        <v>1</v>
      </c>
      <c r="G303" s="58" t="s">
        <v>4300</v>
      </c>
      <c r="H303" s="14"/>
      <c r="I303" s="14"/>
      <c r="J303" s="14"/>
    </row>
    <row r="304" spans="1:10" ht="17.25" customHeight="1" x14ac:dyDescent="0.2">
      <c r="A304" s="1" t="s">
        <v>343</v>
      </c>
      <c r="B304" s="45" t="s">
        <v>4717</v>
      </c>
      <c r="C304" s="3" t="s">
        <v>139</v>
      </c>
      <c r="D304" s="4" t="s">
        <v>3899</v>
      </c>
      <c r="E304" s="5" t="s">
        <v>3900</v>
      </c>
      <c r="F304" s="45">
        <v>1</v>
      </c>
      <c r="G304" s="46" t="s">
        <v>4300</v>
      </c>
      <c r="H304" s="14"/>
      <c r="I304" s="14"/>
      <c r="J304" s="14"/>
    </row>
    <row r="305" spans="1:10" ht="17.25" customHeight="1" x14ac:dyDescent="0.2">
      <c r="A305" s="1" t="s">
        <v>344</v>
      </c>
      <c r="B305" s="45" t="s">
        <v>4718</v>
      </c>
      <c r="C305" s="3" t="s">
        <v>139</v>
      </c>
      <c r="D305" s="4" t="s">
        <v>3901</v>
      </c>
      <c r="E305" s="5" t="s">
        <v>3902</v>
      </c>
      <c r="F305" s="45">
        <v>1</v>
      </c>
      <c r="G305" s="58" t="s">
        <v>4300</v>
      </c>
      <c r="H305" s="14"/>
      <c r="I305" s="14"/>
      <c r="J305" s="14"/>
    </row>
    <row r="306" spans="1:10" ht="17.25" customHeight="1" x14ac:dyDescent="0.2">
      <c r="A306" s="1" t="s">
        <v>345</v>
      </c>
      <c r="B306" s="45" t="s">
        <v>4719</v>
      </c>
      <c r="C306" s="3" t="s">
        <v>138</v>
      </c>
      <c r="D306" s="4" t="s">
        <v>3903</v>
      </c>
      <c r="E306" s="5" t="s">
        <v>592</v>
      </c>
      <c r="F306" s="45">
        <v>2</v>
      </c>
      <c r="G306" s="46" t="s">
        <v>4300</v>
      </c>
      <c r="H306" s="14"/>
      <c r="I306" s="14"/>
      <c r="J306" s="14"/>
    </row>
    <row r="307" spans="1:10" ht="17.25" customHeight="1" x14ac:dyDescent="0.2">
      <c r="A307" s="1" t="s">
        <v>346</v>
      </c>
      <c r="B307" s="45" t="s">
        <v>4720</v>
      </c>
      <c r="C307" s="3" t="s">
        <v>138</v>
      </c>
      <c r="D307" s="4" t="s">
        <v>3904</v>
      </c>
      <c r="E307" s="5" t="s">
        <v>1929</v>
      </c>
      <c r="F307" s="45">
        <v>2</v>
      </c>
      <c r="G307" s="58" t="s">
        <v>4300</v>
      </c>
      <c r="H307" s="14"/>
      <c r="I307" s="14"/>
      <c r="J307" s="14"/>
    </row>
    <row r="308" spans="1:10" ht="17.25" customHeight="1" x14ac:dyDescent="0.2">
      <c r="A308" s="1" t="s">
        <v>347</v>
      </c>
      <c r="B308" s="45" t="s">
        <v>4721</v>
      </c>
      <c r="C308" s="3" t="s">
        <v>138</v>
      </c>
      <c r="D308" s="4" t="s">
        <v>3905</v>
      </c>
      <c r="E308" s="5" t="s">
        <v>3906</v>
      </c>
      <c r="F308" s="45">
        <v>2</v>
      </c>
      <c r="G308" s="46" t="s">
        <v>4300</v>
      </c>
      <c r="H308" s="14"/>
      <c r="I308" s="14"/>
      <c r="J308" s="14"/>
    </row>
    <row r="309" spans="1:10" ht="17.25" customHeight="1" x14ac:dyDescent="0.2">
      <c r="A309" s="1" t="s">
        <v>348</v>
      </c>
      <c r="B309" s="45" t="s">
        <v>4722</v>
      </c>
      <c r="C309" s="3" t="s">
        <v>138</v>
      </c>
      <c r="D309" s="4" t="s">
        <v>3907</v>
      </c>
      <c r="E309" s="5" t="s">
        <v>3908</v>
      </c>
      <c r="F309" s="45">
        <v>2</v>
      </c>
      <c r="G309" s="58" t="s">
        <v>4300</v>
      </c>
      <c r="H309" s="14"/>
      <c r="I309" s="14"/>
      <c r="J309" s="14"/>
    </row>
    <row r="310" spans="1:10" ht="17.25" customHeight="1" x14ac:dyDescent="0.2">
      <c r="A310" s="1" t="s">
        <v>349</v>
      </c>
      <c r="B310" s="45" t="s">
        <v>4723</v>
      </c>
      <c r="C310" s="3" t="s">
        <v>138</v>
      </c>
      <c r="D310" s="4" t="s">
        <v>104</v>
      </c>
      <c r="E310" s="5" t="s">
        <v>3909</v>
      </c>
      <c r="F310" s="45">
        <v>2</v>
      </c>
      <c r="G310" s="46" t="s">
        <v>4300</v>
      </c>
      <c r="H310" s="14"/>
      <c r="I310" s="14"/>
      <c r="J310" s="14"/>
    </row>
    <row r="311" spans="1:10" ht="17.25" customHeight="1" x14ac:dyDescent="0.2">
      <c r="A311" s="1" t="s">
        <v>350</v>
      </c>
      <c r="B311" s="45" t="s">
        <v>4724</v>
      </c>
      <c r="C311" s="3" t="s">
        <v>138</v>
      </c>
      <c r="D311" s="4" t="s">
        <v>3910</v>
      </c>
      <c r="E311" s="5" t="s">
        <v>3911</v>
      </c>
      <c r="F311" s="45">
        <v>2</v>
      </c>
      <c r="G311" s="58" t="s">
        <v>4300</v>
      </c>
      <c r="H311" s="14"/>
      <c r="I311" s="14"/>
      <c r="J311" s="14"/>
    </row>
    <row r="312" spans="1:10" ht="17.25" customHeight="1" x14ac:dyDescent="0.2">
      <c r="A312" s="1" t="s">
        <v>351</v>
      </c>
      <c r="B312" s="45">
        <v>23240</v>
      </c>
      <c r="C312" s="3" t="s">
        <v>139</v>
      </c>
      <c r="D312" s="4" t="s">
        <v>5022</v>
      </c>
      <c r="E312" s="5" t="s">
        <v>5023</v>
      </c>
      <c r="F312" s="45">
        <v>1</v>
      </c>
      <c r="G312" s="46" t="s">
        <v>4300</v>
      </c>
      <c r="H312" s="14"/>
      <c r="I312" s="14"/>
      <c r="J312" s="14"/>
    </row>
    <row r="313" spans="1:10" ht="17.25" customHeight="1" x14ac:dyDescent="0.2">
      <c r="A313" s="17"/>
      <c r="B313" s="129"/>
      <c r="C313" s="129"/>
      <c r="G313" s="61"/>
    </row>
    <row r="314" spans="1:10" ht="17.25" customHeight="1" x14ac:dyDescent="0.2">
      <c r="A314" s="17"/>
      <c r="B314" s="129"/>
      <c r="C314" s="129"/>
      <c r="G314" s="61"/>
    </row>
    <row r="315" spans="1:10" ht="17.25" customHeight="1" x14ac:dyDescent="0.2">
      <c r="A315" s="17"/>
      <c r="B315" s="129"/>
      <c r="C315" s="129"/>
      <c r="G315" s="61"/>
    </row>
    <row r="316" spans="1:10" ht="17.25" customHeight="1" x14ac:dyDescent="0.2">
      <c r="A316" s="17"/>
      <c r="B316" s="129"/>
      <c r="C316" s="129"/>
      <c r="G316" s="61"/>
    </row>
    <row r="317" spans="1:10" ht="17.25" customHeight="1" x14ac:dyDescent="0.2">
      <c r="A317" s="17"/>
      <c r="B317" s="129"/>
      <c r="C317" s="129"/>
      <c r="G317" s="61"/>
    </row>
    <row r="318" spans="1:10" ht="17.25" customHeight="1" x14ac:dyDescent="0.2">
      <c r="A318" s="17"/>
      <c r="B318" s="129"/>
      <c r="C318" s="129"/>
      <c r="G318" s="61"/>
    </row>
    <row r="319" spans="1:10" ht="17.25" customHeight="1" x14ac:dyDescent="0.2">
      <c r="A319" s="17"/>
      <c r="B319" s="129"/>
      <c r="C319" s="129"/>
      <c r="G319" s="61"/>
    </row>
    <row r="320" spans="1:10" ht="17.25" customHeight="1" x14ac:dyDescent="0.2">
      <c r="A320" s="17"/>
      <c r="B320" s="129"/>
      <c r="C320" s="129"/>
      <c r="G320" s="61"/>
    </row>
    <row r="321" spans="1:17" ht="17.25" customHeight="1" x14ac:dyDescent="0.2">
      <c r="A321" s="17"/>
      <c r="B321" s="129"/>
      <c r="C321" s="129"/>
      <c r="G321" s="61"/>
    </row>
    <row r="322" spans="1:17" ht="17.25" customHeight="1" x14ac:dyDescent="0.2">
      <c r="A322" s="17"/>
      <c r="B322" s="129"/>
      <c r="C322" s="129"/>
      <c r="G322" s="61"/>
    </row>
    <row r="323" spans="1:17" s="8" customFormat="1" ht="16.7" customHeight="1" x14ac:dyDescent="0.2">
      <c r="A323" s="261" t="s">
        <v>469</v>
      </c>
      <c r="B323" s="261"/>
      <c r="C323" s="261"/>
      <c r="D323" s="261"/>
      <c r="E323" s="261"/>
      <c r="F323" s="261"/>
      <c r="G323" s="261"/>
      <c r="H323" s="261"/>
      <c r="I323" s="261"/>
      <c r="J323" s="261"/>
      <c r="Q323" s="9"/>
    </row>
    <row r="324" spans="1:17" s="8" customFormat="1" ht="16.7" customHeight="1" x14ac:dyDescent="0.2">
      <c r="A324" s="261" t="s">
        <v>3685</v>
      </c>
      <c r="B324" s="261"/>
      <c r="C324" s="261"/>
      <c r="D324" s="261"/>
      <c r="E324" s="261"/>
      <c r="F324" s="261"/>
      <c r="G324" s="261"/>
      <c r="H324" s="261"/>
      <c r="I324" s="261"/>
      <c r="J324" s="261"/>
      <c r="Q324" s="9"/>
    </row>
    <row r="325" spans="1:17" s="8" customFormat="1" ht="16.7" customHeight="1" x14ac:dyDescent="0.2">
      <c r="A325" s="260" t="s">
        <v>4302</v>
      </c>
      <c r="B325" s="260"/>
      <c r="C325" s="260"/>
      <c r="D325" s="260"/>
      <c r="E325" s="260"/>
      <c r="F325" s="260"/>
      <c r="G325" s="260"/>
      <c r="H325" s="260"/>
      <c r="I325" s="260"/>
      <c r="J325" s="260"/>
      <c r="Q325" s="9"/>
    </row>
    <row r="326" spans="1:17" ht="16.7" customHeight="1" x14ac:dyDescent="0.2">
      <c r="A326" s="10" t="s">
        <v>0</v>
      </c>
      <c r="B326" s="11" t="s">
        <v>1</v>
      </c>
      <c r="C326" s="257" t="s">
        <v>421</v>
      </c>
      <c r="D326" s="263"/>
      <c r="E326" s="264"/>
      <c r="F326" s="198" t="s">
        <v>3444</v>
      </c>
      <c r="G326" s="12" t="s">
        <v>67</v>
      </c>
      <c r="H326" s="10"/>
      <c r="I326" s="10"/>
      <c r="J326" s="10"/>
    </row>
    <row r="327" spans="1:17" ht="16.7" customHeight="1" x14ac:dyDescent="0.2">
      <c r="A327" s="1" t="s">
        <v>320</v>
      </c>
      <c r="B327" s="45" t="s">
        <v>4725</v>
      </c>
      <c r="C327" s="3" t="s">
        <v>139</v>
      </c>
      <c r="D327" s="4" t="s">
        <v>3833</v>
      </c>
      <c r="E327" s="5" t="s">
        <v>3834</v>
      </c>
      <c r="F327" s="45">
        <v>1</v>
      </c>
      <c r="G327" s="58" t="s">
        <v>4303</v>
      </c>
      <c r="H327" s="14"/>
      <c r="I327" s="14"/>
      <c r="J327" s="14"/>
      <c r="L327" s="15" t="s">
        <v>158</v>
      </c>
      <c r="M327" s="16">
        <f>COUNTIF(F326:F367,"2")</f>
        <v>15</v>
      </c>
      <c r="N327" s="16" t="s">
        <v>371</v>
      </c>
    </row>
    <row r="328" spans="1:17" ht="16.7" customHeight="1" x14ac:dyDescent="0.2">
      <c r="A328" s="1" t="s">
        <v>321</v>
      </c>
      <c r="B328" s="45" t="s">
        <v>4726</v>
      </c>
      <c r="C328" s="3" t="s">
        <v>139</v>
      </c>
      <c r="D328" s="4" t="s">
        <v>3835</v>
      </c>
      <c r="E328" s="5" t="s">
        <v>3836</v>
      </c>
      <c r="F328" s="45">
        <v>1</v>
      </c>
      <c r="G328" s="58" t="s">
        <v>4303</v>
      </c>
      <c r="H328" s="14"/>
      <c r="I328" s="14"/>
      <c r="J328" s="14"/>
      <c r="L328" s="15" t="s">
        <v>157</v>
      </c>
      <c r="M328" s="16">
        <f>COUNTIF(F326:F368,"1")</f>
        <v>17</v>
      </c>
      <c r="N328" s="16" t="s">
        <v>371</v>
      </c>
    </row>
    <row r="329" spans="1:17" ht="16.7" customHeight="1" x14ac:dyDescent="0.2">
      <c r="A329" s="1" t="s">
        <v>322</v>
      </c>
      <c r="B329" s="45" t="s">
        <v>4727</v>
      </c>
      <c r="C329" s="3" t="s">
        <v>138</v>
      </c>
      <c r="D329" s="4" t="s">
        <v>3837</v>
      </c>
      <c r="E329" s="5" t="s">
        <v>3838</v>
      </c>
      <c r="F329" s="45">
        <v>2</v>
      </c>
      <c r="G329" s="58" t="s">
        <v>4303</v>
      </c>
      <c r="H329" s="14"/>
      <c r="I329" s="14"/>
      <c r="J329" s="14"/>
      <c r="L329" s="15" t="s">
        <v>315</v>
      </c>
      <c r="M329" s="16">
        <f>SUM(M327:M328)</f>
        <v>32</v>
      </c>
      <c r="N329" s="16" t="s">
        <v>371</v>
      </c>
    </row>
    <row r="330" spans="1:17" ht="16.7" customHeight="1" x14ac:dyDescent="0.2">
      <c r="A330" s="1" t="s">
        <v>323</v>
      </c>
      <c r="B330" s="45" t="s">
        <v>4728</v>
      </c>
      <c r="C330" s="3" t="s">
        <v>139</v>
      </c>
      <c r="D330" s="4" t="s">
        <v>3839</v>
      </c>
      <c r="E330" s="5" t="s">
        <v>3840</v>
      </c>
      <c r="F330" s="45">
        <v>1</v>
      </c>
      <c r="G330" s="58" t="s">
        <v>4303</v>
      </c>
      <c r="H330" s="14"/>
      <c r="I330" s="14"/>
      <c r="J330" s="14"/>
      <c r="L330" s="15"/>
      <c r="M330" s="16"/>
      <c r="N330" s="16"/>
    </row>
    <row r="331" spans="1:17" ht="16.7" customHeight="1" x14ac:dyDescent="0.2">
      <c r="A331" s="1" t="s">
        <v>324</v>
      </c>
      <c r="B331" s="45" t="s">
        <v>4730</v>
      </c>
      <c r="C331" s="3" t="s">
        <v>138</v>
      </c>
      <c r="D331" s="4" t="s">
        <v>3843</v>
      </c>
      <c r="E331" s="5" t="s">
        <v>149</v>
      </c>
      <c r="F331" s="45">
        <v>2</v>
      </c>
      <c r="G331" s="58" t="s">
        <v>4303</v>
      </c>
      <c r="H331" s="14"/>
      <c r="I331" s="14"/>
      <c r="J331" s="14"/>
    </row>
    <row r="332" spans="1:17" ht="16.7" customHeight="1" x14ac:dyDescent="0.2">
      <c r="A332" s="1" t="s">
        <v>325</v>
      </c>
      <c r="B332" s="45" t="s">
        <v>4731</v>
      </c>
      <c r="C332" s="3" t="s">
        <v>139</v>
      </c>
      <c r="D332" s="4" t="s">
        <v>40</v>
      </c>
      <c r="E332" s="5" t="s">
        <v>3844</v>
      </c>
      <c r="F332" s="45">
        <v>1</v>
      </c>
      <c r="G332" s="58" t="s">
        <v>4303</v>
      </c>
      <c r="H332" s="14"/>
      <c r="I332" s="14"/>
      <c r="J332" s="14"/>
    </row>
    <row r="333" spans="1:17" ht="16.7" customHeight="1" x14ac:dyDescent="0.2">
      <c r="A333" s="1" t="s">
        <v>326</v>
      </c>
      <c r="B333" s="45" t="s">
        <v>4732</v>
      </c>
      <c r="C333" s="3" t="s">
        <v>138</v>
      </c>
      <c r="D333" s="4" t="s">
        <v>3845</v>
      </c>
      <c r="E333" s="5" t="s">
        <v>3846</v>
      </c>
      <c r="F333" s="45">
        <v>2</v>
      </c>
      <c r="G333" s="58" t="s">
        <v>4303</v>
      </c>
      <c r="H333" s="14"/>
      <c r="I333" s="14"/>
      <c r="J333" s="14"/>
    </row>
    <row r="334" spans="1:17" ht="16.7" customHeight="1" x14ac:dyDescent="0.2">
      <c r="A334" s="1" t="s">
        <v>327</v>
      </c>
      <c r="B334" s="45" t="s">
        <v>4733</v>
      </c>
      <c r="C334" s="3" t="s">
        <v>138</v>
      </c>
      <c r="D334" s="4" t="s">
        <v>3847</v>
      </c>
      <c r="E334" s="5" t="s">
        <v>1166</v>
      </c>
      <c r="F334" s="45">
        <v>2</v>
      </c>
      <c r="G334" s="58" t="s">
        <v>4303</v>
      </c>
      <c r="H334" s="14"/>
      <c r="I334" s="14"/>
      <c r="J334" s="14"/>
    </row>
    <row r="335" spans="1:17" ht="16.7" customHeight="1" x14ac:dyDescent="0.2">
      <c r="A335" s="1" t="s">
        <v>328</v>
      </c>
      <c r="B335" s="45" t="s">
        <v>4734</v>
      </c>
      <c r="C335" s="3" t="s">
        <v>139</v>
      </c>
      <c r="D335" s="4" t="s">
        <v>179</v>
      </c>
      <c r="E335" s="5" t="s">
        <v>3848</v>
      </c>
      <c r="F335" s="45">
        <v>1</v>
      </c>
      <c r="G335" s="58" t="s">
        <v>4303</v>
      </c>
      <c r="H335" s="14"/>
      <c r="I335" s="14"/>
      <c r="J335" s="14"/>
    </row>
    <row r="336" spans="1:17" ht="16.7" customHeight="1" x14ac:dyDescent="0.2">
      <c r="A336" s="1" t="s">
        <v>329</v>
      </c>
      <c r="B336" s="45" t="s">
        <v>4735</v>
      </c>
      <c r="C336" s="3" t="s">
        <v>138</v>
      </c>
      <c r="D336" s="4" t="s">
        <v>3849</v>
      </c>
      <c r="E336" s="5" t="s">
        <v>3850</v>
      </c>
      <c r="F336" s="45">
        <v>2</v>
      </c>
      <c r="G336" s="58" t="s">
        <v>4303</v>
      </c>
      <c r="H336" s="14"/>
      <c r="I336" s="14"/>
      <c r="J336" s="14"/>
    </row>
    <row r="337" spans="1:10" ht="16.7" customHeight="1" x14ac:dyDescent="0.2">
      <c r="A337" s="1" t="s">
        <v>330</v>
      </c>
      <c r="B337" s="45" t="s">
        <v>4736</v>
      </c>
      <c r="C337" s="3" t="s">
        <v>139</v>
      </c>
      <c r="D337" s="4" t="s">
        <v>3851</v>
      </c>
      <c r="E337" s="5" t="s">
        <v>3852</v>
      </c>
      <c r="F337" s="45">
        <v>1</v>
      </c>
      <c r="G337" s="58" t="s">
        <v>4303</v>
      </c>
      <c r="H337" s="14"/>
      <c r="I337" s="14"/>
      <c r="J337" s="14"/>
    </row>
    <row r="338" spans="1:10" ht="16.7" customHeight="1" x14ac:dyDescent="0.2">
      <c r="A338" s="1" t="s">
        <v>331</v>
      </c>
      <c r="B338" s="45" t="s">
        <v>4737</v>
      </c>
      <c r="C338" s="3" t="s">
        <v>139</v>
      </c>
      <c r="D338" s="4" t="s">
        <v>3853</v>
      </c>
      <c r="E338" s="5" t="s">
        <v>1573</v>
      </c>
      <c r="F338" s="45">
        <v>1</v>
      </c>
      <c r="G338" s="58" t="s">
        <v>4303</v>
      </c>
      <c r="H338" s="14"/>
      <c r="I338" s="14"/>
      <c r="J338" s="14"/>
    </row>
    <row r="339" spans="1:10" ht="16.7" customHeight="1" x14ac:dyDescent="0.2">
      <c r="A339" s="1" t="s">
        <v>332</v>
      </c>
      <c r="B339" s="45" t="s">
        <v>4738</v>
      </c>
      <c r="C339" s="3" t="s">
        <v>139</v>
      </c>
      <c r="D339" s="4" t="s">
        <v>3854</v>
      </c>
      <c r="E339" s="5" t="s">
        <v>3855</v>
      </c>
      <c r="F339" s="45">
        <v>1</v>
      </c>
      <c r="G339" s="58" t="s">
        <v>4303</v>
      </c>
      <c r="H339" s="14"/>
      <c r="I339" s="14"/>
      <c r="J339" s="14"/>
    </row>
    <row r="340" spans="1:10" ht="16.7" customHeight="1" x14ac:dyDescent="0.2">
      <c r="A340" s="1" t="s">
        <v>333</v>
      </c>
      <c r="B340" s="45" t="s">
        <v>4739</v>
      </c>
      <c r="C340" s="3" t="s">
        <v>138</v>
      </c>
      <c r="D340" s="4" t="s">
        <v>1291</v>
      </c>
      <c r="E340" s="5" t="s">
        <v>1259</v>
      </c>
      <c r="F340" s="45">
        <v>2</v>
      </c>
      <c r="G340" s="58" t="s">
        <v>4303</v>
      </c>
      <c r="H340" s="14"/>
      <c r="I340" s="14"/>
      <c r="J340" s="14"/>
    </row>
    <row r="341" spans="1:10" ht="16.7" customHeight="1" x14ac:dyDescent="0.2">
      <c r="A341" s="1" t="s">
        <v>334</v>
      </c>
      <c r="B341" s="45" t="s">
        <v>4740</v>
      </c>
      <c r="C341" s="3" t="s">
        <v>139</v>
      </c>
      <c r="D341" s="4" t="s">
        <v>3603</v>
      </c>
      <c r="E341" s="5" t="s">
        <v>3794</v>
      </c>
      <c r="F341" s="45">
        <v>1</v>
      </c>
      <c r="G341" s="58" t="s">
        <v>4303</v>
      </c>
      <c r="H341" s="14"/>
      <c r="I341" s="14"/>
      <c r="J341" s="14"/>
    </row>
    <row r="342" spans="1:10" ht="16.7" customHeight="1" x14ac:dyDescent="0.2">
      <c r="A342" s="1" t="s">
        <v>335</v>
      </c>
      <c r="B342" s="45" t="s">
        <v>4741</v>
      </c>
      <c r="C342" s="3" t="s">
        <v>138</v>
      </c>
      <c r="D342" s="4" t="s">
        <v>3856</v>
      </c>
      <c r="E342" s="5" t="s">
        <v>3857</v>
      </c>
      <c r="F342" s="45">
        <v>2</v>
      </c>
      <c r="G342" s="58" t="s">
        <v>4303</v>
      </c>
      <c r="H342" s="14"/>
      <c r="I342" s="14"/>
      <c r="J342" s="14"/>
    </row>
    <row r="343" spans="1:10" ht="16.7" customHeight="1" x14ac:dyDescent="0.2">
      <c r="A343" s="1" t="s">
        <v>336</v>
      </c>
      <c r="B343" s="45" t="s">
        <v>4742</v>
      </c>
      <c r="C343" s="3" t="s">
        <v>139</v>
      </c>
      <c r="D343" s="4" t="s">
        <v>91</v>
      </c>
      <c r="E343" s="5" t="s">
        <v>3858</v>
      </c>
      <c r="F343" s="45">
        <v>1</v>
      </c>
      <c r="G343" s="58" t="s">
        <v>4303</v>
      </c>
      <c r="H343" s="14"/>
      <c r="I343" s="14"/>
      <c r="J343" s="14"/>
    </row>
    <row r="344" spans="1:10" ht="16.7" customHeight="1" x14ac:dyDescent="0.2">
      <c r="A344" s="1" t="s">
        <v>337</v>
      </c>
      <c r="B344" s="45" t="s">
        <v>4743</v>
      </c>
      <c r="C344" s="3" t="s">
        <v>138</v>
      </c>
      <c r="D344" s="4" t="s">
        <v>21</v>
      </c>
      <c r="E344" s="5" t="s">
        <v>4744</v>
      </c>
      <c r="F344" s="45">
        <v>2</v>
      </c>
      <c r="G344" s="58" t="s">
        <v>4303</v>
      </c>
      <c r="H344" s="14"/>
      <c r="I344" s="14"/>
      <c r="J344" s="14"/>
    </row>
    <row r="345" spans="1:10" ht="16.7" customHeight="1" x14ac:dyDescent="0.2">
      <c r="A345" s="1" t="s">
        <v>338</v>
      </c>
      <c r="B345" s="45" t="s">
        <v>4745</v>
      </c>
      <c r="C345" s="3" t="s">
        <v>139</v>
      </c>
      <c r="D345" s="4" t="s">
        <v>3859</v>
      </c>
      <c r="E345" s="5" t="s">
        <v>4746</v>
      </c>
      <c r="F345" s="45">
        <v>1</v>
      </c>
      <c r="G345" s="58" t="s">
        <v>4303</v>
      </c>
      <c r="H345" s="14"/>
      <c r="I345" s="14"/>
      <c r="J345" s="14"/>
    </row>
    <row r="346" spans="1:10" ht="16.7" customHeight="1" x14ac:dyDescent="0.2">
      <c r="A346" s="1" t="s">
        <v>339</v>
      </c>
      <c r="B346" s="45" t="s">
        <v>4747</v>
      </c>
      <c r="C346" s="3" t="s">
        <v>139</v>
      </c>
      <c r="D346" s="4" t="s">
        <v>3615</v>
      </c>
      <c r="E346" s="5" t="s">
        <v>1423</v>
      </c>
      <c r="F346" s="45">
        <v>1</v>
      </c>
      <c r="G346" s="58" t="s">
        <v>4303</v>
      </c>
      <c r="H346" s="14"/>
      <c r="I346" s="14"/>
      <c r="J346" s="14"/>
    </row>
    <row r="347" spans="1:10" ht="16.7" customHeight="1" x14ac:dyDescent="0.2">
      <c r="A347" s="1" t="s">
        <v>340</v>
      </c>
      <c r="B347" s="45" t="s">
        <v>4748</v>
      </c>
      <c r="C347" s="3" t="s">
        <v>139</v>
      </c>
      <c r="D347" s="4" t="s">
        <v>3860</v>
      </c>
      <c r="E347" s="5" t="s">
        <v>2756</v>
      </c>
      <c r="F347" s="45">
        <v>1</v>
      </c>
      <c r="G347" s="58" t="s">
        <v>4303</v>
      </c>
      <c r="H347" s="14"/>
      <c r="I347" s="14"/>
      <c r="J347" s="14"/>
    </row>
    <row r="348" spans="1:10" ht="16.7" customHeight="1" x14ac:dyDescent="0.2">
      <c r="A348" s="1" t="s">
        <v>341</v>
      </c>
      <c r="B348" s="45" t="s">
        <v>4749</v>
      </c>
      <c r="C348" s="3" t="s">
        <v>138</v>
      </c>
      <c r="D348" s="4" t="s">
        <v>3861</v>
      </c>
      <c r="E348" s="5" t="s">
        <v>3862</v>
      </c>
      <c r="F348" s="45">
        <v>2</v>
      </c>
      <c r="G348" s="58" t="s">
        <v>4303</v>
      </c>
      <c r="H348" s="14"/>
      <c r="I348" s="14"/>
      <c r="J348" s="14"/>
    </row>
    <row r="349" spans="1:10" ht="16.7" customHeight="1" x14ac:dyDescent="0.2">
      <c r="A349" s="1" t="s">
        <v>342</v>
      </c>
      <c r="B349" s="45" t="s">
        <v>4750</v>
      </c>
      <c r="C349" s="3" t="s">
        <v>138</v>
      </c>
      <c r="D349" s="4" t="s">
        <v>61</v>
      </c>
      <c r="E349" s="5" t="s">
        <v>1548</v>
      </c>
      <c r="F349" s="45">
        <v>2</v>
      </c>
      <c r="G349" s="58" t="s">
        <v>4303</v>
      </c>
      <c r="H349" s="14"/>
      <c r="I349" s="14"/>
      <c r="J349" s="14"/>
    </row>
    <row r="350" spans="1:10" ht="16.7" customHeight="1" x14ac:dyDescent="0.2">
      <c r="A350" s="1" t="s">
        <v>343</v>
      </c>
      <c r="B350" s="45" t="s">
        <v>4751</v>
      </c>
      <c r="C350" s="3" t="s">
        <v>138</v>
      </c>
      <c r="D350" s="4" t="s">
        <v>3863</v>
      </c>
      <c r="E350" s="5" t="s">
        <v>1349</v>
      </c>
      <c r="F350" s="45">
        <v>2</v>
      </c>
      <c r="G350" s="58" t="s">
        <v>4303</v>
      </c>
      <c r="H350" s="14"/>
      <c r="I350" s="14"/>
      <c r="J350" s="14"/>
    </row>
    <row r="351" spans="1:10" ht="16.7" customHeight="1" x14ac:dyDescent="0.2">
      <c r="A351" s="1" t="s">
        <v>344</v>
      </c>
      <c r="B351" s="45" t="s">
        <v>4752</v>
      </c>
      <c r="C351" s="3" t="s">
        <v>138</v>
      </c>
      <c r="D351" s="4" t="s">
        <v>3864</v>
      </c>
      <c r="E351" s="5" t="s">
        <v>1557</v>
      </c>
      <c r="F351" s="45">
        <v>2</v>
      </c>
      <c r="G351" s="58" t="s">
        <v>4303</v>
      </c>
      <c r="H351" s="14"/>
      <c r="I351" s="14"/>
      <c r="J351" s="14"/>
    </row>
    <row r="352" spans="1:10" ht="16.7" customHeight="1" x14ac:dyDescent="0.2">
      <c r="A352" s="1" t="s">
        <v>345</v>
      </c>
      <c r="B352" s="45" t="s">
        <v>4753</v>
      </c>
      <c r="C352" s="3" t="s">
        <v>138</v>
      </c>
      <c r="D352" s="4" t="s">
        <v>242</v>
      </c>
      <c r="E352" s="5" t="s">
        <v>3865</v>
      </c>
      <c r="F352" s="45">
        <v>2</v>
      </c>
      <c r="G352" s="58" t="s">
        <v>4303</v>
      </c>
      <c r="H352" s="14"/>
      <c r="I352" s="14"/>
      <c r="J352" s="14"/>
    </row>
    <row r="353" spans="1:10" ht="16.7" customHeight="1" x14ac:dyDescent="0.2">
      <c r="A353" s="1" t="s">
        <v>346</v>
      </c>
      <c r="B353" s="45" t="s">
        <v>4754</v>
      </c>
      <c r="C353" s="3" t="s">
        <v>139</v>
      </c>
      <c r="D353" s="4" t="s">
        <v>153</v>
      </c>
      <c r="E353" s="5" t="s">
        <v>971</v>
      </c>
      <c r="F353" s="45">
        <v>1</v>
      </c>
      <c r="G353" s="58" t="s">
        <v>4303</v>
      </c>
      <c r="H353" s="14"/>
      <c r="I353" s="14"/>
      <c r="J353" s="14"/>
    </row>
    <row r="354" spans="1:10" ht="16.7" customHeight="1" x14ac:dyDescent="0.2">
      <c r="A354" s="1" t="s">
        <v>347</v>
      </c>
      <c r="B354" s="45" t="s">
        <v>4755</v>
      </c>
      <c r="C354" s="3" t="s">
        <v>138</v>
      </c>
      <c r="D354" s="4" t="s">
        <v>3866</v>
      </c>
      <c r="E354" s="5" t="s">
        <v>213</v>
      </c>
      <c r="F354" s="45">
        <v>2</v>
      </c>
      <c r="G354" s="58" t="s">
        <v>4303</v>
      </c>
      <c r="H354" s="14"/>
      <c r="I354" s="14"/>
      <c r="J354" s="14"/>
    </row>
    <row r="355" spans="1:10" ht="16.7" customHeight="1" x14ac:dyDescent="0.2">
      <c r="A355" s="1" t="s">
        <v>348</v>
      </c>
      <c r="B355" s="45" t="s">
        <v>4756</v>
      </c>
      <c r="C355" s="3" t="s">
        <v>139</v>
      </c>
      <c r="D355" s="4" t="s">
        <v>2681</v>
      </c>
      <c r="E355" s="5" t="s">
        <v>3867</v>
      </c>
      <c r="F355" s="45">
        <v>1</v>
      </c>
      <c r="G355" s="58" t="s">
        <v>4303</v>
      </c>
      <c r="H355" s="14"/>
      <c r="I355" s="14"/>
      <c r="J355" s="14"/>
    </row>
    <row r="356" spans="1:10" ht="16.7" customHeight="1" x14ac:dyDescent="0.2">
      <c r="A356" s="1" t="s">
        <v>349</v>
      </c>
      <c r="B356" s="45" t="s">
        <v>4757</v>
      </c>
      <c r="C356" s="3" t="s">
        <v>139</v>
      </c>
      <c r="D356" s="4" t="s">
        <v>662</v>
      </c>
      <c r="E356" s="5" t="s">
        <v>2313</v>
      </c>
      <c r="F356" s="45">
        <v>1</v>
      </c>
      <c r="G356" s="58" t="s">
        <v>4303</v>
      </c>
      <c r="H356" s="14"/>
      <c r="I356" s="14"/>
      <c r="J356" s="14"/>
    </row>
    <row r="357" spans="1:10" ht="16.7" customHeight="1" x14ac:dyDescent="0.2">
      <c r="A357" s="1" t="s">
        <v>350</v>
      </c>
      <c r="B357" s="45" t="s">
        <v>4758</v>
      </c>
      <c r="C357" s="3" t="s">
        <v>138</v>
      </c>
      <c r="D357" s="4" t="s">
        <v>192</v>
      </c>
      <c r="E357" s="5" t="s">
        <v>3868</v>
      </c>
      <c r="F357" s="45">
        <v>2</v>
      </c>
      <c r="G357" s="58" t="s">
        <v>4303</v>
      </c>
      <c r="H357" s="14"/>
      <c r="I357" s="14"/>
      <c r="J357" s="14"/>
    </row>
    <row r="358" spans="1:10" ht="16.7" customHeight="1" x14ac:dyDescent="0.2">
      <c r="A358" s="1" t="s">
        <v>351</v>
      </c>
      <c r="B358" s="45" t="s">
        <v>4759</v>
      </c>
      <c r="C358" s="3" t="s">
        <v>139</v>
      </c>
      <c r="D358" s="4" t="s">
        <v>3869</v>
      </c>
      <c r="E358" s="5" t="s">
        <v>471</v>
      </c>
      <c r="F358" s="45">
        <v>1</v>
      </c>
      <c r="G358" s="58" t="s">
        <v>4303</v>
      </c>
      <c r="H358" s="14"/>
      <c r="I358" s="14"/>
      <c r="J358" s="14"/>
    </row>
    <row r="359" spans="1:10" ht="16.7" customHeight="1" x14ac:dyDescent="0.2">
      <c r="A359" s="17"/>
      <c r="B359" s="129"/>
      <c r="C359" s="129"/>
      <c r="G359" s="61"/>
    </row>
    <row r="360" spans="1:10" ht="16.7" customHeight="1" x14ac:dyDescent="0.2">
      <c r="A360" s="17"/>
      <c r="B360" s="129"/>
      <c r="C360" s="129"/>
      <c r="G360" s="61"/>
    </row>
    <row r="361" spans="1:10" ht="16.7" customHeight="1" x14ac:dyDescent="0.2">
      <c r="A361" s="17"/>
      <c r="B361" s="129"/>
      <c r="C361" s="129"/>
      <c r="G361" s="61"/>
    </row>
    <row r="362" spans="1:10" ht="16.7" customHeight="1" x14ac:dyDescent="0.2">
      <c r="A362" s="17"/>
      <c r="B362" s="129"/>
      <c r="C362" s="129"/>
      <c r="G362" s="61"/>
    </row>
    <row r="363" spans="1:10" ht="16.7" customHeight="1" x14ac:dyDescent="0.2">
      <c r="A363" s="17"/>
      <c r="B363" s="129"/>
      <c r="C363" s="129"/>
      <c r="G363" s="61"/>
    </row>
    <row r="364" spans="1:10" ht="16.7" customHeight="1" x14ac:dyDescent="0.2">
      <c r="A364" s="17"/>
      <c r="B364" s="129"/>
      <c r="C364" s="129"/>
      <c r="G364" s="61"/>
    </row>
    <row r="365" spans="1:10" ht="16.7" customHeight="1" x14ac:dyDescent="0.2">
      <c r="A365" s="17"/>
      <c r="B365" s="129"/>
      <c r="C365" s="129"/>
      <c r="G365" s="61"/>
    </row>
    <row r="366" spans="1:10" ht="16.7" customHeight="1" x14ac:dyDescent="0.2">
      <c r="A366" s="17"/>
      <c r="B366" s="129"/>
      <c r="C366" s="129"/>
      <c r="G366" s="61"/>
    </row>
    <row r="367" spans="1:10" ht="16.7" customHeight="1" x14ac:dyDescent="0.2">
      <c r="A367" s="17"/>
      <c r="B367" s="129"/>
      <c r="C367" s="129"/>
      <c r="G367" s="61"/>
    </row>
    <row r="368" spans="1:10" ht="16.7" customHeight="1" x14ac:dyDescent="0.2">
      <c r="A368" s="17"/>
      <c r="B368" s="129"/>
      <c r="C368" s="129"/>
      <c r="G368" s="61"/>
    </row>
    <row r="369" spans="1:17" ht="16.7" customHeight="1" x14ac:dyDescent="0.2">
      <c r="A369" s="17"/>
      <c r="B369" s="129"/>
      <c r="C369" s="129"/>
      <c r="G369" s="61"/>
    </row>
    <row r="370" spans="1:17" ht="16.7" customHeight="1" x14ac:dyDescent="0.2">
      <c r="A370" s="17"/>
      <c r="B370" s="129"/>
      <c r="C370" s="129"/>
      <c r="G370" s="61"/>
    </row>
    <row r="371" spans="1:17" ht="16.7" customHeight="1" x14ac:dyDescent="0.2">
      <c r="A371" s="17"/>
      <c r="B371" s="129"/>
      <c r="C371" s="129"/>
      <c r="G371" s="61"/>
    </row>
    <row r="372" spans="1:17" s="8" customFormat="1" ht="20.25" customHeight="1" x14ac:dyDescent="0.2">
      <c r="A372" s="261" t="s">
        <v>469</v>
      </c>
      <c r="B372" s="261"/>
      <c r="C372" s="261"/>
      <c r="D372" s="261"/>
      <c r="E372" s="261"/>
      <c r="F372" s="261"/>
      <c r="G372" s="261"/>
      <c r="H372" s="261"/>
      <c r="I372" s="261"/>
      <c r="J372" s="261"/>
      <c r="Q372" s="9"/>
    </row>
    <row r="373" spans="1:17" s="8" customFormat="1" ht="20.25" customHeight="1" x14ac:dyDescent="0.2">
      <c r="A373" s="261" t="s">
        <v>3686</v>
      </c>
      <c r="B373" s="261"/>
      <c r="C373" s="261"/>
      <c r="D373" s="261"/>
      <c r="E373" s="261"/>
      <c r="F373" s="261"/>
      <c r="G373" s="261"/>
      <c r="H373" s="261"/>
      <c r="I373" s="261"/>
      <c r="J373" s="261"/>
      <c r="Q373" s="9"/>
    </row>
    <row r="374" spans="1:17" s="8" customFormat="1" ht="20.25" customHeight="1" x14ac:dyDescent="0.2">
      <c r="A374" s="260" t="s">
        <v>4304</v>
      </c>
      <c r="B374" s="260"/>
      <c r="C374" s="260"/>
      <c r="D374" s="260"/>
      <c r="E374" s="260"/>
      <c r="F374" s="260"/>
      <c r="G374" s="260"/>
      <c r="H374" s="260"/>
      <c r="I374" s="260"/>
      <c r="J374" s="260"/>
      <c r="Q374" s="9"/>
    </row>
    <row r="375" spans="1:17" ht="26.25" customHeight="1" x14ac:dyDescent="0.2">
      <c r="A375" s="10" t="s">
        <v>0</v>
      </c>
      <c r="B375" s="11" t="s">
        <v>1</v>
      </c>
      <c r="C375" s="257" t="s">
        <v>421</v>
      </c>
      <c r="D375" s="258"/>
      <c r="E375" s="259"/>
      <c r="F375" s="197" t="s">
        <v>3444</v>
      </c>
      <c r="G375" s="12" t="s">
        <v>67</v>
      </c>
      <c r="H375" s="10"/>
      <c r="I375" s="10"/>
      <c r="J375" s="10"/>
    </row>
    <row r="376" spans="1:17" ht="17.25" customHeight="1" x14ac:dyDescent="0.2">
      <c r="A376" s="1" t="s">
        <v>320</v>
      </c>
      <c r="B376" s="45" t="s">
        <v>1249</v>
      </c>
      <c r="C376" s="3" t="s">
        <v>139</v>
      </c>
      <c r="D376" s="4" t="s">
        <v>1310</v>
      </c>
      <c r="E376" s="5" t="s">
        <v>1311</v>
      </c>
      <c r="F376" s="45">
        <v>1</v>
      </c>
      <c r="G376" s="58" t="s">
        <v>4305</v>
      </c>
      <c r="H376" s="14"/>
      <c r="I376" s="56"/>
      <c r="J376" s="56"/>
      <c r="L376" s="15" t="s">
        <v>158</v>
      </c>
      <c r="M376" s="16">
        <f>COUNTIF(F375:F417,"2")</f>
        <v>15</v>
      </c>
      <c r="N376" s="16" t="s">
        <v>371</v>
      </c>
    </row>
    <row r="377" spans="1:17" ht="17.25" customHeight="1" x14ac:dyDescent="0.2">
      <c r="A377" s="56" t="s">
        <v>321</v>
      </c>
      <c r="B377" s="45" t="s">
        <v>4760</v>
      </c>
      <c r="C377" s="3" t="s">
        <v>138</v>
      </c>
      <c r="D377" s="4" t="s">
        <v>3796</v>
      </c>
      <c r="E377" s="5" t="s">
        <v>2123</v>
      </c>
      <c r="F377" s="45">
        <v>2</v>
      </c>
      <c r="G377" s="46" t="s">
        <v>4305</v>
      </c>
      <c r="H377" s="14"/>
      <c r="I377" s="14"/>
      <c r="J377" s="14"/>
      <c r="L377" s="15" t="s">
        <v>157</v>
      </c>
      <c r="M377" s="16">
        <f>COUNTIF(F375:F418,"1")</f>
        <v>17</v>
      </c>
      <c r="N377" s="16" t="s">
        <v>371</v>
      </c>
    </row>
    <row r="378" spans="1:17" ht="17.25" customHeight="1" x14ac:dyDescent="0.2">
      <c r="A378" s="1" t="s">
        <v>322</v>
      </c>
      <c r="B378" s="45" t="s">
        <v>4761</v>
      </c>
      <c r="C378" s="3" t="s">
        <v>139</v>
      </c>
      <c r="D378" s="4" t="s">
        <v>53</v>
      </c>
      <c r="E378" s="5" t="s">
        <v>3797</v>
      </c>
      <c r="F378" s="45">
        <v>1</v>
      </c>
      <c r="G378" s="58" t="s">
        <v>4305</v>
      </c>
      <c r="H378" s="14"/>
      <c r="I378" s="14"/>
      <c r="J378" s="14"/>
      <c r="L378" s="15" t="s">
        <v>315</v>
      </c>
      <c r="M378" s="16">
        <f>SUM(M376:M377)</f>
        <v>32</v>
      </c>
      <c r="N378" s="16" t="s">
        <v>371</v>
      </c>
    </row>
    <row r="379" spans="1:17" ht="17.25" customHeight="1" x14ac:dyDescent="0.2">
      <c r="A379" s="56" t="s">
        <v>323</v>
      </c>
      <c r="B379" s="45" t="s">
        <v>4762</v>
      </c>
      <c r="C379" s="3" t="s">
        <v>139</v>
      </c>
      <c r="D379" s="4" t="s">
        <v>3798</v>
      </c>
      <c r="E379" s="5" t="s">
        <v>3712</v>
      </c>
      <c r="F379" s="45">
        <v>1</v>
      </c>
      <c r="G379" s="46" t="s">
        <v>4305</v>
      </c>
      <c r="H379" s="14"/>
      <c r="I379" s="14"/>
      <c r="J379" s="14"/>
      <c r="L379" s="15"/>
      <c r="M379" s="16"/>
      <c r="N379" s="16"/>
    </row>
    <row r="380" spans="1:17" ht="17.25" customHeight="1" x14ac:dyDescent="0.2">
      <c r="A380" s="1" t="s">
        <v>324</v>
      </c>
      <c r="B380" s="45" t="s">
        <v>4763</v>
      </c>
      <c r="C380" s="3" t="s">
        <v>139</v>
      </c>
      <c r="D380" s="4" t="s">
        <v>260</v>
      </c>
      <c r="E380" s="5" t="s">
        <v>797</v>
      </c>
      <c r="F380" s="45">
        <v>1</v>
      </c>
      <c r="G380" s="58" t="s">
        <v>4305</v>
      </c>
      <c r="H380" s="14"/>
      <c r="I380" s="14"/>
      <c r="J380" s="14"/>
    </row>
    <row r="381" spans="1:17" ht="17.25" customHeight="1" x14ac:dyDescent="0.2">
      <c r="A381" s="56" t="s">
        <v>325</v>
      </c>
      <c r="B381" s="45" t="s">
        <v>4764</v>
      </c>
      <c r="C381" s="3" t="s">
        <v>138</v>
      </c>
      <c r="D381" s="4" t="s">
        <v>3799</v>
      </c>
      <c r="E381" s="5" t="s">
        <v>3522</v>
      </c>
      <c r="F381" s="45">
        <v>2</v>
      </c>
      <c r="G381" s="46" t="s">
        <v>4305</v>
      </c>
      <c r="H381" s="14"/>
      <c r="I381" s="14"/>
      <c r="J381" s="14"/>
    </row>
    <row r="382" spans="1:17" ht="17.25" customHeight="1" x14ac:dyDescent="0.2">
      <c r="A382" s="1" t="s">
        <v>326</v>
      </c>
      <c r="B382" s="45" t="s">
        <v>4765</v>
      </c>
      <c r="C382" s="3" t="s">
        <v>139</v>
      </c>
      <c r="D382" s="4" t="s">
        <v>3800</v>
      </c>
      <c r="E382" s="5" t="s">
        <v>3801</v>
      </c>
      <c r="F382" s="45">
        <v>1</v>
      </c>
      <c r="G382" s="58" t="s">
        <v>4305</v>
      </c>
      <c r="H382" s="14"/>
      <c r="I382" s="14"/>
      <c r="J382" s="14"/>
    </row>
    <row r="383" spans="1:17" ht="17.25" customHeight="1" x14ac:dyDescent="0.2">
      <c r="A383" s="56" t="s">
        <v>327</v>
      </c>
      <c r="B383" s="45" t="s">
        <v>4766</v>
      </c>
      <c r="C383" s="3" t="s">
        <v>139</v>
      </c>
      <c r="D383" s="4" t="s">
        <v>19</v>
      </c>
      <c r="E383" s="5" t="s">
        <v>2816</v>
      </c>
      <c r="F383" s="45">
        <v>1</v>
      </c>
      <c r="G383" s="46" t="s">
        <v>4305</v>
      </c>
      <c r="H383" s="14"/>
      <c r="I383" s="14"/>
      <c r="J383" s="14"/>
    </row>
    <row r="384" spans="1:17" ht="17.25" customHeight="1" x14ac:dyDescent="0.2">
      <c r="A384" s="1" t="s">
        <v>328</v>
      </c>
      <c r="B384" s="45" t="s">
        <v>4767</v>
      </c>
      <c r="C384" s="3" t="s">
        <v>139</v>
      </c>
      <c r="D384" s="4" t="s">
        <v>3802</v>
      </c>
      <c r="E384" s="5" t="s">
        <v>3803</v>
      </c>
      <c r="F384" s="45">
        <v>1</v>
      </c>
      <c r="G384" s="58" t="s">
        <v>4305</v>
      </c>
      <c r="H384" s="14"/>
      <c r="I384" s="14"/>
      <c r="J384" s="14"/>
    </row>
    <row r="385" spans="1:10" ht="17.25" customHeight="1" x14ac:dyDescent="0.2">
      <c r="A385" s="56" t="s">
        <v>329</v>
      </c>
      <c r="B385" s="45" t="s">
        <v>4768</v>
      </c>
      <c r="C385" s="3" t="s">
        <v>138</v>
      </c>
      <c r="D385" s="4" t="s">
        <v>3804</v>
      </c>
      <c r="E385" s="5" t="s">
        <v>3805</v>
      </c>
      <c r="F385" s="45">
        <v>2</v>
      </c>
      <c r="G385" s="46" t="s">
        <v>4305</v>
      </c>
      <c r="H385" s="14"/>
      <c r="I385" s="14"/>
      <c r="J385" s="14"/>
    </row>
    <row r="386" spans="1:10" ht="17.25" customHeight="1" x14ac:dyDescent="0.2">
      <c r="A386" s="1" t="s">
        <v>330</v>
      </c>
      <c r="B386" s="45" t="s">
        <v>4769</v>
      </c>
      <c r="C386" s="3" t="s">
        <v>139</v>
      </c>
      <c r="D386" s="4" t="s">
        <v>3806</v>
      </c>
      <c r="E386" s="5" t="s">
        <v>3807</v>
      </c>
      <c r="F386" s="45">
        <v>1</v>
      </c>
      <c r="G386" s="58" t="s">
        <v>4305</v>
      </c>
      <c r="H386" s="14"/>
      <c r="I386" s="14"/>
      <c r="J386" s="14"/>
    </row>
    <row r="387" spans="1:10" ht="17.25" customHeight="1" x14ac:dyDescent="0.2">
      <c r="A387" s="56" t="s">
        <v>331</v>
      </c>
      <c r="B387" s="45" t="s">
        <v>4770</v>
      </c>
      <c r="C387" s="3" t="s">
        <v>138</v>
      </c>
      <c r="D387" s="4" t="s">
        <v>3808</v>
      </c>
      <c r="E387" s="5" t="s">
        <v>3809</v>
      </c>
      <c r="F387" s="45">
        <v>2</v>
      </c>
      <c r="G387" s="46" t="s">
        <v>4305</v>
      </c>
      <c r="H387" s="14"/>
      <c r="I387" s="14"/>
      <c r="J387" s="14"/>
    </row>
    <row r="388" spans="1:10" ht="17.25" customHeight="1" x14ac:dyDescent="0.2">
      <c r="A388" s="1" t="s">
        <v>332</v>
      </c>
      <c r="B388" s="45" t="s">
        <v>4771</v>
      </c>
      <c r="C388" s="3" t="s">
        <v>139</v>
      </c>
      <c r="D388" s="4" t="s">
        <v>3810</v>
      </c>
      <c r="E388" s="5" t="s">
        <v>3811</v>
      </c>
      <c r="F388" s="45">
        <v>1</v>
      </c>
      <c r="G388" s="46" t="s">
        <v>4305</v>
      </c>
      <c r="H388" s="14"/>
      <c r="I388" s="14"/>
      <c r="J388" s="14"/>
    </row>
    <row r="389" spans="1:10" ht="17.25" customHeight="1" x14ac:dyDescent="0.2">
      <c r="A389" s="56" t="s">
        <v>333</v>
      </c>
      <c r="B389" s="45" t="s">
        <v>4772</v>
      </c>
      <c r="C389" s="3" t="s">
        <v>139</v>
      </c>
      <c r="D389" s="4" t="s">
        <v>238</v>
      </c>
      <c r="E389" s="5" t="s">
        <v>1984</v>
      </c>
      <c r="F389" s="45">
        <v>1</v>
      </c>
      <c r="G389" s="58" t="s">
        <v>4305</v>
      </c>
      <c r="H389" s="14"/>
      <c r="I389" s="14"/>
      <c r="J389" s="14"/>
    </row>
    <row r="390" spans="1:10" ht="17.25" customHeight="1" x14ac:dyDescent="0.2">
      <c r="A390" s="1" t="s">
        <v>334</v>
      </c>
      <c r="B390" s="45" t="s">
        <v>4773</v>
      </c>
      <c r="C390" s="3" t="s">
        <v>139</v>
      </c>
      <c r="D390" s="4" t="s">
        <v>406</v>
      </c>
      <c r="E390" s="5" t="s">
        <v>2773</v>
      </c>
      <c r="F390" s="45">
        <v>1</v>
      </c>
      <c r="G390" s="46" t="s">
        <v>4305</v>
      </c>
      <c r="H390" s="14"/>
      <c r="I390" s="14"/>
      <c r="J390" s="14"/>
    </row>
    <row r="391" spans="1:10" ht="17.25" customHeight="1" x14ac:dyDescent="0.2">
      <c r="A391" s="56" t="s">
        <v>335</v>
      </c>
      <c r="B391" s="45" t="s">
        <v>4774</v>
      </c>
      <c r="C391" s="3" t="s">
        <v>138</v>
      </c>
      <c r="D391" s="4" t="s">
        <v>1538</v>
      </c>
      <c r="E391" s="5" t="s">
        <v>808</v>
      </c>
      <c r="F391" s="45">
        <v>2</v>
      </c>
      <c r="G391" s="58" t="s">
        <v>4305</v>
      </c>
      <c r="H391" s="14"/>
      <c r="I391" s="14"/>
      <c r="J391" s="14"/>
    </row>
    <row r="392" spans="1:10" ht="17.25" customHeight="1" x14ac:dyDescent="0.2">
      <c r="A392" s="1" t="s">
        <v>336</v>
      </c>
      <c r="B392" s="45" t="s">
        <v>4775</v>
      </c>
      <c r="C392" s="3" t="s">
        <v>138</v>
      </c>
      <c r="D392" s="4" t="s">
        <v>3812</v>
      </c>
      <c r="E392" s="5" t="s">
        <v>1824</v>
      </c>
      <c r="F392" s="45">
        <v>2</v>
      </c>
      <c r="G392" s="46" t="s">
        <v>4305</v>
      </c>
      <c r="H392" s="14"/>
      <c r="I392" s="14"/>
      <c r="J392" s="14"/>
    </row>
    <row r="393" spans="1:10" ht="17.25" customHeight="1" x14ac:dyDescent="0.2">
      <c r="A393" s="56" t="s">
        <v>337</v>
      </c>
      <c r="B393" s="45" t="s">
        <v>4776</v>
      </c>
      <c r="C393" s="3" t="s">
        <v>139</v>
      </c>
      <c r="D393" s="4" t="s">
        <v>3813</v>
      </c>
      <c r="E393" s="5" t="s">
        <v>3814</v>
      </c>
      <c r="F393" s="45">
        <v>1</v>
      </c>
      <c r="G393" s="58" t="s">
        <v>4305</v>
      </c>
      <c r="H393" s="14"/>
      <c r="I393" s="14"/>
      <c r="J393" s="14"/>
    </row>
    <row r="394" spans="1:10" ht="17.25" customHeight="1" x14ac:dyDescent="0.2">
      <c r="A394" s="1" t="s">
        <v>338</v>
      </c>
      <c r="B394" s="45" t="s">
        <v>4777</v>
      </c>
      <c r="C394" s="3" t="s">
        <v>138</v>
      </c>
      <c r="D394" s="4" t="s">
        <v>3815</v>
      </c>
      <c r="E394" s="5" t="s">
        <v>2864</v>
      </c>
      <c r="F394" s="45">
        <v>2</v>
      </c>
      <c r="G394" s="46" t="s">
        <v>4305</v>
      </c>
      <c r="H394" s="14"/>
      <c r="I394" s="14"/>
      <c r="J394" s="14"/>
    </row>
    <row r="395" spans="1:10" ht="17.25" customHeight="1" x14ac:dyDescent="0.2">
      <c r="A395" s="56" t="s">
        <v>339</v>
      </c>
      <c r="B395" s="45" t="s">
        <v>4778</v>
      </c>
      <c r="C395" s="3" t="s">
        <v>138</v>
      </c>
      <c r="D395" s="4" t="s">
        <v>3816</v>
      </c>
      <c r="E395" s="5" t="s">
        <v>3712</v>
      </c>
      <c r="F395" s="45">
        <v>2</v>
      </c>
      <c r="G395" s="58" t="s">
        <v>4305</v>
      </c>
      <c r="H395" s="14"/>
      <c r="I395" s="14"/>
      <c r="J395" s="14"/>
    </row>
    <row r="396" spans="1:10" ht="17.25" customHeight="1" x14ac:dyDescent="0.2">
      <c r="A396" s="1" t="s">
        <v>340</v>
      </c>
      <c r="B396" s="45" t="s">
        <v>4779</v>
      </c>
      <c r="C396" s="3" t="s">
        <v>138</v>
      </c>
      <c r="D396" s="4" t="s">
        <v>3817</v>
      </c>
      <c r="E396" s="5" t="s">
        <v>3818</v>
      </c>
      <c r="F396" s="45">
        <v>2</v>
      </c>
      <c r="G396" s="46" t="s">
        <v>4305</v>
      </c>
      <c r="H396" s="14"/>
      <c r="I396" s="14"/>
      <c r="J396" s="14"/>
    </row>
    <row r="397" spans="1:10" ht="17.25" customHeight="1" x14ac:dyDescent="0.2">
      <c r="A397" s="56" t="s">
        <v>341</v>
      </c>
      <c r="B397" s="45" t="s">
        <v>4780</v>
      </c>
      <c r="C397" s="3" t="s">
        <v>138</v>
      </c>
      <c r="D397" s="4" t="s">
        <v>200</v>
      </c>
      <c r="E397" s="5" t="s">
        <v>3819</v>
      </c>
      <c r="F397" s="45">
        <v>2</v>
      </c>
      <c r="G397" s="46" t="s">
        <v>4305</v>
      </c>
      <c r="H397" s="14"/>
      <c r="I397" s="14"/>
      <c r="J397" s="14"/>
    </row>
    <row r="398" spans="1:10" ht="17.25" customHeight="1" x14ac:dyDescent="0.2">
      <c r="A398" s="1" t="s">
        <v>342</v>
      </c>
      <c r="B398" s="45" t="s">
        <v>4781</v>
      </c>
      <c r="C398" s="3" t="s">
        <v>138</v>
      </c>
      <c r="D398" s="4" t="s">
        <v>3820</v>
      </c>
      <c r="E398" s="5" t="s">
        <v>2120</v>
      </c>
      <c r="F398" s="45">
        <v>2</v>
      </c>
      <c r="G398" s="58" t="s">
        <v>4305</v>
      </c>
      <c r="H398" s="14"/>
      <c r="I398" s="14"/>
      <c r="J398" s="14"/>
    </row>
    <row r="399" spans="1:10" ht="17.25" customHeight="1" x14ac:dyDescent="0.2">
      <c r="A399" s="56" t="s">
        <v>343</v>
      </c>
      <c r="B399" s="45" t="s">
        <v>4782</v>
      </c>
      <c r="C399" s="3" t="s">
        <v>139</v>
      </c>
      <c r="D399" s="4" t="s">
        <v>3821</v>
      </c>
      <c r="E399" s="5" t="s">
        <v>3822</v>
      </c>
      <c r="F399" s="45">
        <v>1</v>
      </c>
      <c r="G399" s="46" t="s">
        <v>4305</v>
      </c>
      <c r="H399" s="14"/>
      <c r="I399" s="14"/>
      <c r="J399" s="14"/>
    </row>
    <row r="400" spans="1:10" ht="17.25" customHeight="1" x14ac:dyDescent="0.2">
      <c r="A400" s="1" t="s">
        <v>344</v>
      </c>
      <c r="B400" s="45" t="s">
        <v>4783</v>
      </c>
      <c r="C400" s="3" t="s">
        <v>139</v>
      </c>
      <c r="D400" s="4" t="s">
        <v>3823</v>
      </c>
      <c r="E400" s="5" t="s">
        <v>4784</v>
      </c>
      <c r="F400" s="45">
        <v>1</v>
      </c>
      <c r="G400" s="58" t="s">
        <v>4305</v>
      </c>
      <c r="H400" s="14"/>
      <c r="I400" s="14"/>
      <c r="J400" s="14"/>
    </row>
    <row r="401" spans="1:10" ht="17.25" customHeight="1" x14ac:dyDescent="0.2">
      <c r="A401" s="56" t="s">
        <v>345</v>
      </c>
      <c r="B401" s="45" t="s">
        <v>4785</v>
      </c>
      <c r="C401" s="3" t="s">
        <v>139</v>
      </c>
      <c r="D401" s="4" t="s">
        <v>778</v>
      </c>
      <c r="E401" s="5" t="s">
        <v>3824</v>
      </c>
      <c r="F401" s="45">
        <v>1</v>
      </c>
      <c r="G401" s="46" t="s">
        <v>4305</v>
      </c>
      <c r="H401" s="14"/>
      <c r="I401" s="14"/>
      <c r="J401" s="14"/>
    </row>
    <row r="402" spans="1:10" ht="17.25" customHeight="1" x14ac:dyDescent="0.2">
      <c r="A402" s="1" t="s">
        <v>346</v>
      </c>
      <c r="B402" s="45" t="s">
        <v>4786</v>
      </c>
      <c r="C402" s="3" t="s">
        <v>138</v>
      </c>
      <c r="D402" s="4" t="s">
        <v>3825</v>
      </c>
      <c r="E402" s="5" t="s">
        <v>3826</v>
      </c>
      <c r="F402" s="45">
        <v>2</v>
      </c>
      <c r="G402" s="58" t="s">
        <v>4305</v>
      </c>
      <c r="H402" s="14"/>
      <c r="I402" s="14"/>
      <c r="J402" s="14"/>
    </row>
    <row r="403" spans="1:10" ht="17.25" customHeight="1" x14ac:dyDescent="0.2">
      <c r="A403" s="56" t="s">
        <v>347</v>
      </c>
      <c r="B403" s="45" t="s">
        <v>4787</v>
      </c>
      <c r="C403" s="3" t="s">
        <v>138</v>
      </c>
      <c r="D403" s="4" t="s">
        <v>3561</v>
      </c>
      <c r="E403" s="5" t="s">
        <v>3827</v>
      </c>
      <c r="F403" s="45">
        <v>2</v>
      </c>
      <c r="G403" s="46" t="s">
        <v>4305</v>
      </c>
      <c r="H403" s="14"/>
      <c r="I403" s="14"/>
      <c r="J403" s="14"/>
    </row>
    <row r="404" spans="1:10" ht="17.25" customHeight="1" x14ac:dyDescent="0.2">
      <c r="A404" s="1" t="s">
        <v>348</v>
      </c>
      <c r="B404" s="45" t="s">
        <v>4788</v>
      </c>
      <c r="C404" s="3" t="s">
        <v>139</v>
      </c>
      <c r="D404" s="4" t="s">
        <v>3828</v>
      </c>
      <c r="E404" s="5" t="s">
        <v>3829</v>
      </c>
      <c r="F404" s="45">
        <v>1</v>
      </c>
      <c r="G404" s="58" t="s">
        <v>4305</v>
      </c>
      <c r="H404" s="14"/>
      <c r="I404" s="14"/>
      <c r="J404" s="14"/>
    </row>
    <row r="405" spans="1:10" ht="17.25" customHeight="1" x14ac:dyDescent="0.2">
      <c r="A405" s="56" t="s">
        <v>349</v>
      </c>
      <c r="B405" s="45" t="s">
        <v>4789</v>
      </c>
      <c r="C405" s="3" t="s">
        <v>138</v>
      </c>
      <c r="D405" s="4" t="s">
        <v>3375</v>
      </c>
      <c r="E405" s="5" t="s">
        <v>3830</v>
      </c>
      <c r="F405" s="45">
        <v>2</v>
      </c>
      <c r="G405" s="46" t="s">
        <v>4305</v>
      </c>
      <c r="H405" s="14"/>
      <c r="I405" s="14"/>
      <c r="J405" s="14"/>
    </row>
    <row r="406" spans="1:10" ht="17.25" customHeight="1" x14ac:dyDescent="0.2">
      <c r="A406" s="1" t="s">
        <v>350</v>
      </c>
      <c r="B406" s="45" t="s">
        <v>4790</v>
      </c>
      <c r="C406" s="3" t="s">
        <v>139</v>
      </c>
      <c r="D406" s="4" t="s">
        <v>3831</v>
      </c>
      <c r="E406" s="5" t="s">
        <v>1545</v>
      </c>
      <c r="F406" s="45">
        <v>1</v>
      </c>
      <c r="G406" s="58" t="s">
        <v>4305</v>
      </c>
      <c r="H406" s="14"/>
      <c r="I406" s="14"/>
      <c r="J406" s="14"/>
    </row>
    <row r="407" spans="1:10" ht="17.25" customHeight="1" x14ac:dyDescent="0.2">
      <c r="A407" s="56" t="s">
        <v>351</v>
      </c>
      <c r="B407" s="45" t="s">
        <v>4791</v>
      </c>
      <c r="C407" s="3" t="s">
        <v>138</v>
      </c>
      <c r="D407" s="4" t="s">
        <v>9</v>
      </c>
      <c r="E407" s="5" t="s">
        <v>3832</v>
      </c>
      <c r="F407" s="45">
        <v>2</v>
      </c>
      <c r="G407" s="46" t="s">
        <v>4305</v>
      </c>
      <c r="H407" s="14"/>
      <c r="I407" s="14"/>
      <c r="J407" s="14"/>
    </row>
    <row r="408" spans="1:10" ht="17.25" customHeight="1" x14ac:dyDescent="0.2">
      <c r="A408" s="17"/>
      <c r="C408" s="129"/>
      <c r="F408" s="135"/>
      <c r="G408" s="64"/>
    </row>
    <row r="409" spans="1:10" ht="17.25" customHeight="1" x14ac:dyDescent="0.2">
      <c r="B409" s="129"/>
      <c r="C409" s="129"/>
      <c r="G409" s="64"/>
    </row>
    <row r="410" spans="1:10" ht="17.25" customHeight="1" x14ac:dyDescent="0.2">
      <c r="B410" s="129"/>
      <c r="C410" s="129"/>
      <c r="G410" s="64"/>
    </row>
    <row r="411" spans="1:10" ht="17.25" customHeight="1" x14ac:dyDescent="0.2">
      <c r="B411" s="129"/>
      <c r="C411" s="129"/>
      <c r="G411" s="64"/>
    </row>
    <row r="412" spans="1:10" ht="17.25" customHeight="1" x14ac:dyDescent="0.2">
      <c r="B412" s="129"/>
      <c r="C412" s="129"/>
      <c r="G412" s="64"/>
    </row>
    <row r="413" spans="1:10" ht="17.25" customHeight="1" x14ac:dyDescent="0.2">
      <c r="B413" s="129"/>
      <c r="C413" s="129"/>
      <c r="G413" s="64"/>
    </row>
    <row r="414" spans="1:10" ht="17.25" customHeight="1" x14ac:dyDescent="0.2">
      <c r="B414" s="129"/>
      <c r="C414" s="129"/>
      <c r="G414" s="64"/>
    </row>
    <row r="415" spans="1:10" ht="17.25" customHeight="1" x14ac:dyDescent="0.2">
      <c r="B415" s="129"/>
      <c r="C415" s="129"/>
      <c r="G415" s="64"/>
    </row>
    <row r="416" spans="1:10" ht="17.25" customHeight="1" x14ac:dyDescent="0.2">
      <c r="B416" s="129"/>
      <c r="C416" s="129"/>
      <c r="G416" s="64"/>
    </row>
    <row r="417" spans="1:17" ht="17.25" customHeight="1" x14ac:dyDescent="0.2">
      <c r="B417" s="129"/>
      <c r="C417" s="129"/>
      <c r="G417" s="64"/>
    </row>
    <row r="418" spans="1:17" s="8" customFormat="1" ht="20.25" customHeight="1" x14ac:dyDescent="0.2">
      <c r="A418" s="261" t="s">
        <v>469</v>
      </c>
      <c r="B418" s="261"/>
      <c r="C418" s="261"/>
      <c r="D418" s="261"/>
      <c r="E418" s="261"/>
      <c r="F418" s="261"/>
      <c r="G418" s="261"/>
      <c r="H418" s="261"/>
      <c r="I418" s="261"/>
      <c r="J418" s="261"/>
      <c r="Q418" s="9"/>
    </row>
    <row r="419" spans="1:17" s="8" customFormat="1" ht="20.25" customHeight="1" x14ac:dyDescent="0.2">
      <c r="A419" s="261" t="s">
        <v>3687</v>
      </c>
      <c r="B419" s="261"/>
      <c r="C419" s="261"/>
      <c r="D419" s="261"/>
      <c r="E419" s="261"/>
      <c r="F419" s="261"/>
      <c r="G419" s="261"/>
      <c r="H419" s="261"/>
      <c r="I419" s="261"/>
      <c r="J419" s="261"/>
      <c r="Q419" s="9"/>
    </row>
    <row r="420" spans="1:17" s="8" customFormat="1" ht="20.25" customHeight="1" x14ac:dyDescent="0.2">
      <c r="A420" s="260" t="s">
        <v>4307</v>
      </c>
      <c r="B420" s="260"/>
      <c r="C420" s="260"/>
      <c r="D420" s="260"/>
      <c r="E420" s="260"/>
      <c r="F420" s="260"/>
      <c r="G420" s="260"/>
      <c r="H420" s="260"/>
      <c r="I420" s="260"/>
      <c r="J420" s="260"/>
      <c r="Q420" s="9"/>
    </row>
    <row r="421" spans="1:17" ht="26.25" customHeight="1" x14ac:dyDescent="0.2">
      <c r="A421" s="10" t="s">
        <v>0</v>
      </c>
      <c r="B421" s="11" t="s">
        <v>1</v>
      </c>
      <c r="C421" s="257" t="s">
        <v>421</v>
      </c>
      <c r="D421" s="258"/>
      <c r="E421" s="259"/>
      <c r="F421" s="138" t="s">
        <v>3444</v>
      </c>
      <c r="G421" s="130" t="s">
        <v>67</v>
      </c>
      <c r="H421" s="10"/>
      <c r="I421" s="10"/>
      <c r="J421" s="10"/>
    </row>
    <row r="422" spans="1:17" ht="17.25" customHeight="1" x14ac:dyDescent="0.2">
      <c r="A422" s="45">
        <v>1</v>
      </c>
      <c r="B422" s="45" t="s">
        <v>4792</v>
      </c>
      <c r="C422" s="3" t="s">
        <v>138</v>
      </c>
      <c r="D422" s="4" t="s">
        <v>32</v>
      </c>
      <c r="E422" s="5" t="s">
        <v>3742</v>
      </c>
      <c r="F422" s="45">
        <v>2</v>
      </c>
      <c r="G422" s="131" t="s">
        <v>4306</v>
      </c>
      <c r="H422" s="14"/>
      <c r="I422" s="14"/>
      <c r="J422" s="14"/>
      <c r="L422" s="15" t="s">
        <v>158</v>
      </c>
      <c r="M422" s="16">
        <f>COUNTIF(F421:F463,"2")</f>
        <v>20</v>
      </c>
      <c r="N422" s="16" t="s">
        <v>371</v>
      </c>
    </row>
    <row r="423" spans="1:17" ht="17.25" customHeight="1" x14ac:dyDescent="0.2">
      <c r="A423" s="45">
        <v>2</v>
      </c>
      <c r="B423" s="45" t="s">
        <v>4793</v>
      </c>
      <c r="C423" s="3" t="s">
        <v>138</v>
      </c>
      <c r="D423" s="4" t="s">
        <v>32</v>
      </c>
      <c r="E423" s="5" t="s">
        <v>3743</v>
      </c>
      <c r="F423" s="45">
        <v>2</v>
      </c>
      <c r="G423" s="131" t="s">
        <v>4306</v>
      </c>
      <c r="H423" s="14"/>
      <c r="I423" s="14"/>
      <c r="J423" s="14"/>
      <c r="L423" s="15" t="s">
        <v>157</v>
      </c>
      <c r="M423" s="16">
        <f>COUNTIF(F421:F464,"1")</f>
        <v>20</v>
      </c>
      <c r="N423" s="16" t="s">
        <v>371</v>
      </c>
    </row>
    <row r="424" spans="1:17" ht="17.25" customHeight="1" x14ac:dyDescent="0.2">
      <c r="A424" s="45">
        <v>3</v>
      </c>
      <c r="B424" s="45" t="s">
        <v>4794</v>
      </c>
      <c r="C424" s="3" t="s">
        <v>139</v>
      </c>
      <c r="D424" s="4" t="s">
        <v>1680</v>
      </c>
      <c r="E424" s="5" t="s">
        <v>555</v>
      </c>
      <c r="F424" s="45">
        <v>1</v>
      </c>
      <c r="G424" s="131" t="s">
        <v>4306</v>
      </c>
      <c r="H424" s="14"/>
      <c r="I424" s="14"/>
      <c r="J424" s="14"/>
      <c r="L424" s="15" t="s">
        <v>315</v>
      </c>
      <c r="M424" s="16">
        <f>SUM(M422:M423)</f>
        <v>40</v>
      </c>
      <c r="N424" s="16" t="s">
        <v>371</v>
      </c>
    </row>
    <row r="425" spans="1:17" ht="17.25" customHeight="1" x14ac:dyDescent="0.2">
      <c r="A425" s="45">
        <v>4</v>
      </c>
      <c r="B425" s="45" t="s">
        <v>4795</v>
      </c>
      <c r="C425" s="3" t="s">
        <v>139</v>
      </c>
      <c r="D425" s="4" t="s">
        <v>3744</v>
      </c>
      <c r="E425" s="5" t="s">
        <v>3745</v>
      </c>
      <c r="F425" s="45">
        <v>1</v>
      </c>
      <c r="G425" s="131" t="s">
        <v>4306</v>
      </c>
      <c r="H425" s="14"/>
      <c r="I425" s="14"/>
      <c r="J425" s="14"/>
      <c r="L425" s="15"/>
      <c r="M425" s="16"/>
      <c r="N425" s="16"/>
    </row>
    <row r="426" spans="1:17" ht="17.25" customHeight="1" x14ac:dyDescent="0.2">
      <c r="A426" s="45">
        <v>5</v>
      </c>
      <c r="B426" s="45" t="s">
        <v>4796</v>
      </c>
      <c r="C426" s="3" t="s">
        <v>138</v>
      </c>
      <c r="D426" s="4" t="s">
        <v>1179</v>
      </c>
      <c r="E426" s="5" t="s">
        <v>201</v>
      </c>
      <c r="F426" s="45">
        <v>2</v>
      </c>
      <c r="G426" s="131" t="s">
        <v>4306</v>
      </c>
      <c r="H426" s="14"/>
      <c r="I426" s="14"/>
      <c r="J426" s="14"/>
    </row>
    <row r="427" spans="1:17" ht="17.25" customHeight="1" x14ac:dyDescent="0.2">
      <c r="A427" s="45">
        <v>6</v>
      </c>
      <c r="B427" s="45" t="s">
        <v>4797</v>
      </c>
      <c r="C427" s="3" t="s">
        <v>139</v>
      </c>
      <c r="D427" s="4" t="s">
        <v>53</v>
      </c>
      <c r="E427" s="5" t="s">
        <v>3746</v>
      </c>
      <c r="F427" s="45">
        <v>1</v>
      </c>
      <c r="G427" s="131" t="s">
        <v>4306</v>
      </c>
      <c r="H427" s="14"/>
      <c r="I427" s="14"/>
      <c r="J427" s="14"/>
    </row>
    <row r="428" spans="1:17" ht="17.25" customHeight="1" x14ac:dyDescent="0.2">
      <c r="A428" s="45">
        <v>7</v>
      </c>
      <c r="B428" s="45" t="s">
        <v>4798</v>
      </c>
      <c r="C428" s="3" t="s">
        <v>138</v>
      </c>
      <c r="D428" s="4" t="s">
        <v>3747</v>
      </c>
      <c r="E428" s="5" t="s">
        <v>808</v>
      </c>
      <c r="F428" s="45">
        <v>2</v>
      </c>
      <c r="G428" s="131" t="s">
        <v>4306</v>
      </c>
      <c r="H428" s="14"/>
      <c r="I428" s="14"/>
      <c r="J428" s="14"/>
    </row>
    <row r="429" spans="1:17" ht="17.25" customHeight="1" x14ac:dyDescent="0.2">
      <c r="A429" s="45">
        <v>8</v>
      </c>
      <c r="B429" s="45" t="s">
        <v>4799</v>
      </c>
      <c r="C429" s="3" t="s">
        <v>139</v>
      </c>
      <c r="D429" s="4" t="s">
        <v>129</v>
      </c>
      <c r="E429" s="5" t="s">
        <v>3748</v>
      </c>
      <c r="F429" s="45">
        <v>1</v>
      </c>
      <c r="G429" s="131" t="s">
        <v>4306</v>
      </c>
      <c r="H429" s="14"/>
      <c r="I429" s="14"/>
      <c r="J429" s="14"/>
    </row>
    <row r="430" spans="1:17" ht="17.25" customHeight="1" x14ac:dyDescent="0.2">
      <c r="A430" s="45">
        <v>9</v>
      </c>
      <c r="B430" s="45" t="s">
        <v>4800</v>
      </c>
      <c r="C430" s="3" t="s">
        <v>138</v>
      </c>
      <c r="D430" s="4" t="s">
        <v>3749</v>
      </c>
      <c r="E430" s="5" t="s">
        <v>3750</v>
      </c>
      <c r="F430" s="45">
        <v>2</v>
      </c>
      <c r="G430" s="131" t="s">
        <v>4306</v>
      </c>
      <c r="H430" s="14"/>
      <c r="I430" s="14"/>
      <c r="J430" s="14"/>
    </row>
    <row r="431" spans="1:17" ht="17.25" customHeight="1" x14ac:dyDescent="0.2">
      <c r="A431" s="45">
        <v>10</v>
      </c>
      <c r="B431" s="45" t="s">
        <v>4801</v>
      </c>
      <c r="C431" s="3" t="s">
        <v>138</v>
      </c>
      <c r="D431" s="4" t="s">
        <v>3751</v>
      </c>
      <c r="E431" s="5" t="s">
        <v>3752</v>
      </c>
      <c r="F431" s="45">
        <v>2</v>
      </c>
      <c r="G431" s="131" t="s">
        <v>4306</v>
      </c>
      <c r="H431" s="14"/>
      <c r="I431" s="14"/>
      <c r="J431" s="14"/>
    </row>
    <row r="432" spans="1:17" ht="17.25" customHeight="1" x14ac:dyDescent="0.2">
      <c r="A432" s="45">
        <v>11</v>
      </c>
      <c r="B432" s="45" t="s">
        <v>4802</v>
      </c>
      <c r="C432" s="3" t="s">
        <v>139</v>
      </c>
      <c r="D432" s="4" t="s">
        <v>3753</v>
      </c>
      <c r="E432" s="5" t="s">
        <v>3754</v>
      </c>
      <c r="F432" s="45">
        <v>1</v>
      </c>
      <c r="G432" s="131" t="s">
        <v>4306</v>
      </c>
      <c r="H432" s="14"/>
      <c r="I432" s="14"/>
      <c r="J432" s="14"/>
    </row>
    <row r="433" spans="1:10" ht="17.25" customHeight="1" x14ac:dyDescent="0.2">
      <c r="A433" s="45">
        <v>12</v>
      </c>
      <c r="B433" s="45" t="s">
        <v>4803</v>
      </c>
      <c r="C433" s="3" t="s">
        <v>139</v>
      </c>
      <c r="D433" s="4" t="s">
        <v>281</v>
      </c>
      <c r="E433" s="5" t="s">
        <v>3755</v>
      </c>
      <c r="F433" s="45">
        <v>1</v>
      </c>
      <c r="G433" s="131" t="s">
        <v>4306</v>
      </c>
      <c r="H433" s="14"/>
      <c r="I433" s="14"/>
      <c r="J433" s="14"/>
    </row>
    <row r="434" spans="1:10" ht="17.25" customHeight="1" x14ac:dyDescent="0.2">
      <c r="A434" s="45">
        <v>13</v>
      </c>
      <c r="B434" s="45" t="s">
        <v>4804</v>
      </c>
      <c r="C434" s="3" t="s">
        <v>138</v>
      </c>
      <c r="D434" s="4" t="s">
        <v>3756</v>
      </c>
      <c r="E434" s="5" t="s">
        <v>3757</v>
      </c>
      <c r="F434" s="45">
        <v>2</v>
      </c>
      <c r="G434" s="131" t="s">
        <v>4306</v>
      </c>
      <c r="H434" s="14"/>
      <c r="I434" s="14"/>
      <c r="J434" s="14"/>
    </row>
    <row r="435" spans="1:10" ht="17.25" customHeight="1" x14ac:dyDescent="0.2">
      <c r="A435" s="45">
        <v>14</v>
      </c>
      <c r="B435" s="45" t="s">
        <v>4805</v>
      </c>
      <c r="C435" s="3" t="s">
        <v>139</v>
      </c>
      <c r="D435" s="4" t="s">
        <v>4</v>
      </c>
      <c r="E435" s="5" t="s">
        <v>3758</v>
      </c>
      <c r="F435" s="45">
        <v>1</v>
      </c>
      <c r="G435" s="131" t="s">
        <v>4306</v>
      </c>
      <c r="H435" s="14"/>
      <c r="I435" s="14"/>
      <c r="J435" s="14"/>
    </row>
    <row r="436" spans="1:10" ht="17.25" customHeight="1" x14ac:dyDescent="0.2">
      <c r="A436" s="45">
        <v>15</v>
      </c>
      <c r="B436" s="45" t="s">
        <v>4806</v>
      </c>
      <c r="C436" s="3" t="s">
        <v>139</v>
      </c>
      <c r="D436" s="4" t="s">
        <v>238</v>
      </c>
      <c r="E436" s="5" t="s">
        <v>3759</v>
      </c>
      <c r="F436" s="45">
        <v>1</v>
      </c>
      <c r="G436" s="131" t="s">
        <v>4306</v>
      </c>
      <c r="H436" s="14"/>
      <c r="I436" s="14"/>
      <c r="J436" s="14"/>
    </row>
    <row r="437" spans="1:10" ht="17.25" customHeight="1" x14ac:dyDescent="0.2">
      <c r="A437" s="45">
        <v>16</v>
      </c>
      <c r="B437" s="45" t="s">
        <v>4807</v>
      </c>
      <c r="C437" s="3" t="s">
        <v>138</v>
      </c>
      <c r="D437" s="4" t="s">
        <v>2551</v>
      </c>
      <c r="E437" s="5" t="s">
        <v>3760</v>
      </c>
      <c r="F437" s="45">
        <v>2</v>
      </c>
      <c r="G437" s="131" t="s">
        <v>4306</v>
      </c>
      <c r="H437" s="14"/>
      <c r="I437" s="14"/>
      <c r="J437" s="14"/>
    </row>
    <row r="438" spans="1:10" ht="17.25" customHeight="1" x14ac:dyDescent="0.2">
      <c r="A438" s="45">
        <v>17</v>
      </c>
      <c r="B438" s="45" t="s">
        <v>4808</v>
      </c>
      <c r="C438" s="3" t="s">
        <v>139</v>
      </c>
      <c r="D438" s="4" t="s">
        <v>3761</v>
      </c>
      <c r="E438" s="5" t="s">
        <v>3238</v>
      </c>
      <c r="F438" s="45">
        <v>1</v>
      </c>
      <c r="G438" s="131" t="s">
        <v>4306</v>
      </c>
      <c r="H438" s="14"/>
      <c r="I438" s="14"/>
      <c r="J438" s="14"/>
    </row>
    <row r="439" spans="1:10" ht="17.25" customHeight="1" x14ac:dyDescent="0.2">
      <c r="A439" s="45">
        <v>18</v>
      </c>
      <c r="B439" s="45" t="s">
        <v>4809</v>
      </c>
      <c r="C439" s="3" t="s">
        <v>138</v>
      </c>
      <c r="D439" s="4" t="s">
        <v>3762</v>
      </c>
      <c r="E439" s="5" t="s">
        <v>3763</v>
      </c>
      <c r="F439" s="45">
        <v>2</v>
      </c>
      <c r="G439" s="131" t="s">
        <v>4306</v>
      </c>
      <c r="H439" s="14"/>
      <c r="I439" s="14"/>
      <c r="J439" s="14"/>
    </row>
    <row r="440" spans="1:10" ht="17.25" customHeight="1" x14ac:dyDescent="0.2">
      <c r="A440" s="45">
        <v>19</v>
      </c>
      <c r="B440" s="45" t="s">
        <v>4810</v>
      </c>
      <c r="C440" s="3" t="s">
        <v>138</v>
      </c>
      <c r="D440" s="4" t="s">
        <v>156</v>
      </c>
      <c r="E440" s="5" t="s">
        <v>3764</v>
      </c>
      <c r="F440" s="45">
        <v>2</v>
      </c>
      <c r="G440" s="131" t="s">
        <v>4306</v>
      </c>
      <c r="H440" s="14"/>
      <c r="I440" s="14"/>
      <c r="J440" s="14"/>
    </row>
    <row r="441" spans="1:10" ht="17.25" customHeight="1" x14ac:dyDescent="0.2">
      <c r="A441" s="45">
        <v>20</v>
      </c>
      <c r="B441" s="45" t="s">
        <v>4811</v>
      </c>
      <c r="C441" s="3" t="s">
        <v>139</v>
      </c>
      <c r="D441" s="4" t="s">
        <v>3765</v>
      </c>
      <c r="E441" s="5" t="s">
        <v>3766</v>
      </c>
      <c r="F441" s="45">
        <v>1</v>
      </c>
      <c r="G441" s="131" t="s">
        <v>4306</v>
      </c>
      <c r="H441" s="14"/>
      <c r="I441" s="14"/>
      <c r="J441" s="14"/>
    </row>
    <row r="442" spans="1:10" ht="17.25" customHeight="1" x14ac:dyDescent="0.2">
      <c r="A442" s="45">
        <v>21</v>
      </c>
      <c r="B442" s="45" t="s">
        <v>4812</v>
      </c>
      <c r="C442" s="3" t="s">
        <v>138</v>
      </c>
      <c r="D442" s="4" t="s">
        <v>1713</v>
      </c>
      <c r="E442" s="5" t="s">
        <v>481</v>
      </c>
      <c r="F442" s="45">
        <v>2</v>
      </c>
      <c r="G442" s="131" t="s">
        <v>4306</v>
      </c>
      <c r="H442" s="14"/>
      <c r="I442" s="14"/>
      <c r="J442" s="14"/>
    </row>
    <row r="443" spans="1:10" ht="17.25" customHeight="1" x14ac:dyDescent="0.2">
      <c r="A443" s="45">
        <v>22</v>
      </c>
      <c r="B443" s="45" t="s">
        <v>4813</v>
      </c>
      <c r="C443" s="3" t="s">
        <v>139</v>
      </c>
      <c r="D443" s="4" t="s">
        <v>3767</v>
      </c>
      <c r="E443" s="5" t="s">
        <v>3768</v>
      </c>
      <c r="F443" s="45">
        <v>1</v>
      </c>
      <c r="G443" s="131" t="s">
        <v>4306</v>
      </c>
      <c r="H443" s="14"/>
      <c r="I443" s="14"/>
      <c r="J443" s="14"/>
    </row>
    <row r="444" spans="1:10" ht="17.25" customHeight="1" x14ac:dyDescent="0.2">
      <c r="A444" s="45">
        <v>23</v>
      </c>
      <c r="B444" s="45" t="s">
        <v>4814</v>
      </c>
      <c r="C444" s="3" t="s">
        <v>138</v>
      </c>
      <c r="D444" s="4" t="s">
        <v>3769</v>
      </c>
      <c r="E444" s="5" t="s">
        <v>3770</v>
      </c>
      <c r="F444" s="45">
        <v>2</v>
      </c>
      <c r="G444" s="131" t="s">
        <v>4306</v>
      </c>
      <c r="H444" s="14"/>
      <c r="I444" s="14"/>
      <c r="J444" s="14"/>
    </row>
    <row r="445" spans="1:10" ht="17.25" customHeight="1" x14ac:dyDescent="0.2">
      <c r="A445" s="45">
        <v>24</v>
      </c>
      <c r="B445" s="45" t="s">
        <v>4815</v>
      </c>
      <c r="C445" s="3" t="s">
        <v>138</v>
      </c>
      <c r="D445" s="4" t="s">
        <v>3771</v>
      </c>
      <c r="E445" s="5" t="s">
        <v>2075</v>
      </c>
      <c r="F445" s="45">
        <v>2</v>
      </c>
      <c r="G445" s="131" t="s">
        <v>4306</v>
      </c>
      <c r="H445" s="14"/>
      <c r="I445" s="14"/>
      <c r="J445" s="14"/>
    </row>
    <row r="446" spans="1:10" ht="17.25" customHeight="1" x14ac:dyDescent="0.2">
      <c r="A446" s="45">
        <v>25</v>
      </c>
      <c r="B446" s="45" t="s">
        <v>4816</v>
      </c>
      <c r="C446" s="3" t="s">
        <v>139</v>
      </c>
      <c r="D446" s="4" t="s">
        <v>3772</v>
      </c>
      <c r="E446" s="5" t="s">
        <v>3773</v>
      </c>
      <c r="F446" s="45">
        <v>1</v>
      </c>
      <c r="G446" s="131" t="s">
        <v>4306</v>
      </c>
      <c r="H446" s="14"/>
      <c r="I446" s="14"/>
      <c r="J446" s="14"/>
    </row>
    <row r="447" spans="1:10" ht="17.25" customHeight="1" x14ac:dyDescent="0.2">
      <c r="A447" s="45">
        <v>26</v>
      </c>
      <c r="B447" s="45" t="s">
        <v>4817</v>
      </c>
      <c r="C447" s="3" t="s">
        <v>139</v>
      </c>
      <c r="D447" s="4" t="s">
        <v>3774</v>
      </c>
      <c r="E447" s="5" t="s">
        <v>791</v>
      </c>
      <c r="F447" s="45">
        <v>1</v>
      </c>
      <c r="G447" s="131" t="s">
        <v>4306</v>
      </c>
      <c r="H447" s="14"/>
      <c r="I447" s="14"/>
      <c r="J447" s="14"/>
    </row>
    <row r="448" spans="1:10" ht="17.25" customHeight="1" x14ac:dyDescent="0.2">
      <c r="A448" s="45">
        <v>27</v>
      </c>
      <c r="B448" s="45" t="s">
        <v>4818</v>
      </c>
      <c r="C448" s="3" t="s">
        <v>138</v>
      </c>
      <c r="D448" s="4" t="s">
        <v>3775</v>
      </c>
      <c r="E448" s="5" t="s">
        <v>3776</v>
      </c>
      <c r="F448" s="45">
        <v>2</v>
      </c>
      <c r="G448" s="131" t="s">
        <v>4306</v>
      </c>
      <c r="H448" s="14"/>
      <c r="I448" s="14"/>
      <c r="J448" s="14"/>
    </row>
    <row r="449" spans="1:17" ht="17.25" customHeight="1" x14ac:dyDescent="0.2">
      <c r="A449" s="45">
        <v>28</v>
      </c>
      <c r="B449" s="45" t="s">
        <v>4819</v>
      </c>
      <c r="C449" s="3" t="s">
        <v>139</v>
      </c>
      <c r="D449" s="4" t="s">
        <v>424</v>
      </c>
      <c r="E449" s="5" t="s">
        <v>2654</v>
      </c>
      <c r="F449" s="45">
        <v>1</v>
      </c>
      <c r="G449" s="131" t="s">
        <v>4306</v>
      </c>
      <c r="H449" s="14"/>
      <c r="I449" s="14"/>
      <c r="J449" s="14"/>
    </row>
    <row r="450" spans="1:17" ht="17.25" customHeight="1" x14ac:dyDescent="0.2">
      <c r="A450" s="45">
        <v>29</v>
      </c>
      <c r="B450" s="45" t="s">
        <v>4820</v>
      </c>
      <c r="C450" s="3" t="s">
        <v>138</v>
      </c>
      <c r="D450" s="4" t="s">
        <v>3777</v>
      </c>
      <c r="E450" s="5" t="s">
        <v>3778</v>
      </c>
      <c r="F450" s="45">
        <v>2</v>
      </c>
      <c r="G450" s="131" t="s">
        <v>4306</v>
      </c>
      <c r="H450" s="14"/>
      <c r="I450" s="14"/>
      <c r="J450" s="14"/>
    </row>
    <row r="451" spans="1:17" s="8" customFormat="1" ht="17.25" customHeight="1" x14ac:dyDescent="0.2">
      <c r="A451" s="45">
        <v>30</v>
      </c>
      <c r="B451" s="45" t="s">
        <v>4821</v>
      </c>
      <c r="C451" s="3" t="s">
        <v>138</v>
      </c>
      <c r="D451" s="4" t="s">
        <v>3779</v>
      </c>
      <c r="E451" s="5" t="s">
        <v>3299</v>
      </c>
      <c r="F451" s="45">
        <v>2</v>
      </c>
      <c r="G451" s="131" t="s">
        <v>4306</v>
      </c>
      <c r="H451" s="132"/>
      <c r="I451" s="132"/>
      <c r="J451" s="132"/>
      <c r="Q451" s="9"/>
    </row>
    <row r="452" spans="1:17" s="8" customFormat="1" ht="17.25" customHeight="1" x14ac:dyDescent="0.2">
      <c r="A452" s="45">
        <v>31</v>
      </c>
      <c r="B452" s="45" t="s">
        <v>4822</v>
      </c>
      <c r="C452" s="3" t="s">
        <v>138</v>
      </c>
      <c r="D452" s="4" t="s">
        <v>3780</v>
      </c>
      <c r="E452" s="5" t="s">
        <v>3781</v>
      </c>
      <c r="F452" s="45">
        <v>2</v>
      </c>
      <c r="G452" s="131" t="s">
        <v>4306</v>
      </c>
      <c r="H452" s="132"/>
      <c r="I452" s="132"/>
      <c r="J452" s="132"/>
      <c r="Q452" s="9"/>
    </row>
    <row r="453" spans="1:17" ht="17.25" customHeight="1" x14ac:dyDescent="0.2">
      <c r="A453" s="45">
        <v>32</v>
      </c>
      <c r="B453" s="45" t="s">
        <v>4823</v>
      </c>
      <c r="C453" s="3" t="s">
        <v>139</v>
      </c>
      <c r="D453" s="4" t="s">
        <v>3782</v>
      </c>
      <c r="E453" s="5" t="s">
        <v>3783</v>
      </c>
      <c r="F453" s="45">
        <v>1</v>
      </c>
      <c r="G453" s="131" t="s">
        <v>4306</v>
      </c>
      <c r="H453" s="14"/>
      <c r="I453" s="14"/>
      <c r="J453" s="14"/>
    </row>
    <row r="454" spans="1:17" ht="17.25" customHeight="1" x14ac:dyDescent="0.2">
      <c r="A454" s="45">
        <v>33</v>
      </c>
      <c r="B454" s="45" t="s">
        <v>4824</v>
      </c>
      <c r="C454" s="3" t="s">
        <v>139</v>
      </c>
      <c r="D454" s="4" t="s">
        <v>3784</v>
      </c>
      <c r="E454" s="5" t="s">
        <v>1420</v>
      </c>
      <c r="F454" s="45">
        <v>1</v>
      </c>
      <c r="G454" s="131" t="s">
        <v>4306</v>
      </c>
      <c r="H454" s="14"/>
      <c r="I454" s="14"/>
      <c r="J454" s="14"/>
      <c r="L454" s="65"/>
      <c r="M454" s="65"/>
      <c r="N454" s="65"/>
    </row>
    <row r="455" spans="1:17" ht="17.25" customHeight="1" x14ac:dyDescent="0.2">
      <c r="A455" s="45">
        <v>34</v>
      </c>
      <c r="B455" s="45" t="s">
        <v>4825</v>
      </c>
      <c r="C455" s="3" t="s">
        <v>138</v>
      </c>
      <c r="D455" s="4" t="s">
        <v>3785</v>
      </c>
      <c r="E455" s="5" t="s">
        <v>3786</v>
      </c>
      <c r="F455" s="45">
        <v>2</v>
      </c>
      <c r="G455" s="131" t="s">
        <v>4306</v>
      </c>
      <c r="H455" s="14"/>
      <c r="I455" s="14"/>
      <c r="J455" s="14"/>
      <c r="L455" s="15"/>
      <c r="M455" s="16"/>
      <c r="N455" s="16"/>
    </row>
    <row r="456" spans="1:17" ht="17.25" customHeight="1" x14ac:dyDescent="0.2">
      <c r="A456" s="45">
        <v>35</v>
      </c>
      <c r="B456" s="45" t="s">
        <v>4826</v>
      </c>
      <c r="C456" s="3" t="s">
        <v>138</v>
      </c>
      <c r="D456" s="4" t="s">
        <v>3787</v>
      </c>
      <c r="E456" s="5" t="s">
        <v>3788</v>
      </c>
      <c r="F456" s="45">
        <v>2</v>
      </c>
      <c r="G456" s="131" t="s">
        <v>4306</v>
      </c>
      <c r="H456" s="14"/>
      <c r="I456" s="14"/>
      <c r="J456" s="14"/>
      <c r="L456" s="15"/>
      <c r="M456" s="16"/>
      <c r="N456" s="16"/>
    </row>
    <row r="457" spans="1:17" ht="17.25" customHeight="1" x14ac:dyDescent="0.2">
      <c r="A457" s="45">
        <v>36</v>
      </c>
      <c r="B457" s="45" t="s">
        <v>4827</v>
      </c>
      <c r="C457" s="3" t="s">
        <v>139</v>
      </c>
      <c r="D457" s="4" t="s">
        <v>3789</v>
      </c>
      <c r="E457" s="5" t="s">
        <v>3790</v>
      </c>
      <c r="F457" s="45">
        <v>1</v>
      </c>
      <c r="G457" s="131" t="s">
        <v>4306</v>
      </c>
      <c r="H457" s="14"/>
      <c r="I457" s="14"/>
      <c r="J457" s="14"/>
      <c r="L457" s="15"/>
      <c r="M457" s="16"/>
      <c r="N457" s="16"/>
    </row>
    <row r="458" spans="1:17" ht="17.25" customHeight="1" x14ac:dyDescent="0.2">
      <c r="A458" s="45">
        <v>37</v>
      </c>
      <c r="B458" s="45" t="s">
        <v>4828</v>
      </c>
      <c r="C458" s="3" t="s">
        <v>139</v>
      </c>
      <c r="D458" s="4" t="s">
        <v>3791</v>
      </c>
      <c r="E458" s="5" t="s">
        <v>1106</v>
      </c>
      <c r="F458" s="45">
        <v>1</v>
      </c>
      <c r="G458" s="131" t="s">
        <v>4306</v>
      </c>
      <c r="H458" s="14"/>
      <c r="I458" s="14"/>
      <c r="J458" s="14"/>
    </row>
    <row r="459" spans="1:17" ht="17.25" customHeight="1" x14ac:dyDescent="0.2">
      <c r="A459" s="45">
        <v>38</v>
      </c>
      <c r="B459" s="45" t="s">
        <v>4829</v>
      </c>
      <c r="C459" s="3" t="s">
        <v>138</v>
      </c>
      <c r="D459" s="4" t="s">
        <v>3792</v>
      </c>
      <c r="E459" s="5" t="s">
        <v>3793</v>
      </c>
      <c r="F459" s="45">
        <v>2</v>
      </c>
      <c r="G459" s="131" t="s">
        <v>4306</v>
      </c>
      <c r="H459" s="14"/>
      <c r="I459" s="14"/>
      <c r="J459" s="14"/>
    </row>
    <row r="460" spans="1:17" ht="17.25" customHeight="1" x14ac:dyDescent="0.2">
      <c r="A460" s="45">
        <v>39</v>
      </c>
      <c r="B460" s="45" t="s">
        <v>4830</v>
      </c>
      <c r="C460" s="3" t="s">
        <v>139</v>
      </c>
      <c r="D460" s="4" t="s">
        <v>2125</v>
      </c>
      <c r="E460" s="5" t="s">
        <v>3794</v>
      </c>
      <c r="F460" s="45">
        <v>1</v>
      </c>
      <c r="G460" s="131" t="s">
        <v>4306</v>
      </c>
      <c r="H460" s="14"/>
      <c r="I460" s="14"/>
      <c r="J460" s="14"/>
    </row>
    <row r="461" spans="1:17" ht="17.25" customHeight="1" x14ac:dyDescent="0.2">
      <c r="A461" s="45">
        <v>40</v>
      </c>
      <c r="B461" s="45" t="s">
        <v>4831</v>
      </c>
      <c r="C461" s="3" t="s">
        <v>139</v>
      </c>
      <c r="D461" s="4" t="s">
        <v>3795</v>
      </c>
      <c r="E461" s="5" t="s">
        <v>2809</v>
      </c>
      <c r="F461" s="45">
        <v>1</v>
      </c>
      <c r="G461" s="131" t="s">
        <v>4306</v>
      </c>
      <c r="H461" s="14"/>
      <c r="I461" s="14"/>
      <c r="J461" s="14"/>
    </row>
    <row r="462" spans="1:17" ht="17.25" customHeight="1" x14ac:dyDescent="0.2">
      <c r="A462" s="135"/>
      <c r="B462" s="129"/>
      <c r="C462" s="129"/>
    </row>
    <row r="463" spans="1:17" ht="17.25" customHeight="1" x14ac:dyDescent="0.2">
      <c r="A463" s="135"/>
      <c r="B463" s="129"/>
      <c r="C463" s="129"/>
    </row>
    <row r="464" spans="1:17" ht="17.25" customHeight="1" x14ac:dyDescent="0.2">
      <c r="A464" s="261" t="s">
        <v>469</v>
      </c>
      <c r="B464" s="261"/>
      <c r="C464" s="261"/>
      <c r="D464" s="261"/>
      <c r="E464" s="261"/>
      <c r="F464" s="261"/>
      <c r="G464" s="261"/>
      <c r="H464" s="261"/>
      <c r="I464" s="261"/>
      <c r="J464" s="261"/>
    </row>
    <row r="465" spans="1:14" ht="17.25" customHeight="1" x14ac:dyDescent="0.2">
      <c r="A465" s="261" t="s">
        <v>3688</v>
      </c>
      <c r="B465" s="261"/>
      <c r="C465" s="261"/>
      <c r="D465" s="261"/>
      <c r="E465" s="261"/>
      <c r="F465" s="261"/>
      <c r="G465" s="261"/>
      <c r="H465" s="261"/>
      <c r="I465" s="261"/>
      <c r="J465" s="261"/>
    </row>
    <row r="466" spans="1:14" ht="20.45" customHeight="1" x14ac:dyDescent="0.2">
      <c r="A466" s="260" t="s">
        <v>4308</v>
      </c>
      <c r="B466" s="260"/>
      <c r="C466" s="260"/>
      <c r="D466" s="260"/>
      <c r="E466" s="260"/>
      <c r="F466" s="260"/>
      <c r="G466" s="260"/>
      <c r="H466" s="260"/>
      <c r="I466" s="260"/>
      <c r="J466" s="260"/>
    </row>
    <row r="467" spans="1:14" ht="17.25" customHeight="1" x14ac:dyDescent="0.2">
      <c r="A467" s="10" t="s">
        <v>0</v>
      </c>
      <c r="B467" s="11" t="s">
        <v>1</v>
      </c>
      <c r="C467" s="257" t="s">
        <v>421</v>
      </c>
      <c r="D467" s="258"/>
      <c r="E467" s="259"/>
      <c r="F467" s="138" t="s">
        <v>3444</v>
      </c>
      <c r="G467" s="130" t="s">
        <v>67</v>
      </c>
      <c r="H467" s="10"/>
      <c r="I467" s="10"/>
      <c r="J467" s="10"/>
    </row>
    <row r="468" spans="1:14" ht="17.25" customHeight="1" x14ac:dyDescent="0.2">
      <c r="A468" s="45">
        <v>1</v>
      </c>
      <c r="B468" s="45" t="s">
        <v>4832</v>
      </c>
      <c r="C468" s="3" t="s">
        <v>139</v>
      </c>
      <c r="D468" s="4" t="s">
        <v>3689</v>
      </c>
      <c r="E468" s="5" t="s">
        <v>3690</v>
      </c>
      <c r="F468" s="45">
        <v>1</v>
      </c>
      <c r="G468" s="131" t="s">
        <v>4309</v>
      </c>
      <c r="H468" s="14"/>
      <c r="I468" s="14"/>
      <c r="J468" s="14"/>
      <c r="L468" s="15" t="s">
        <v>158</v>
      </c>
      <c r="M468" s="16">
        <f>COUNTIF(F467:F509,"2")</f>
        <v>25</v>
      </c>
      <c r="N468" s="16" t="s">
        <v>371</v>
      </c>
    </row>
    <row r="469" spans="1:14" ht="17.25" customHeight="1" x14ac:dyDescent="0.2">
      <c r="A469" s="45">
        <v>2</v>
      </c>
      <c r="B469" s="45" t="s">
        <v>4833</v>
      </c>
      <c r="C469" s="3" t="s">
        <v>139</v>
      </c>
      <c r="D469" s="4" t="s">
        <v>2287</v>
      </c>
      <c r="E469" s="5" t="s">
        <v>977</v>
      </c>
      <c r="F469" s="45">
        <v>1</v>
      </c>
      <c r="G469" s="131" t="s">
        <v>4309</v>
      </c>
      <c r="H469" s="14"/>
      <c r="I469" s="14"/>
      <c r="J469" s="14"/>
      <c r="L469" s="15" t="s">
        <v>157</v>
      </c>
      <c r="M469" s="16">
        <f>COUNTIF(F467:F510,"1")</f>
        <v>15</v>
      </c>
      <c r="N469" s="16" t="s">
        <v>371</v>
      </c>
    </row>
    <row r="470" spans="1:14" ht="17.25" customHeight="1" x14ac:dyDescent="0.2">
      <c r="A470" s="45">
        <v>3</v>
      </c>
      <c r="B470" s="45" t="s">
        <v>4834</v>
      </c>
      <c r="C470" s="3" t="s">
        <v>138</v>
      </c>
      <c r="D470" s="4" t="s">
        <v>996</v>
      </c>
      <c r="E470" s="5" t="s">
        <v>3691</v>
      </c>
      <c r="F470" s="45">
        <v>2</v>
      </c>
      <c r="G470" s="131" t="s">
        <v>4309</v>
      </c>
      <c r="H470" s="14"/>
      <c r="I470" s="14"/>
      <c r="J470" s="14"/>
      <c r="L470" s="15" t="s">
        <v>315</v>
      </c>
      <c r="M470" s="16">
        <f>SUM(M468:M469)</f>
        <v>40</v>
      </c>
      <c r="N470" s="16" t="s">
        <v>371</v>
      </c>
    </row>
    <row r="471" spans="1:14" ht="17.25" customHeight="1" x14ac:dyDescent="0.2">
      <c r="A471" s="45">
        <v>4</v>
      </c>
      <c r="B471" s="45" t="s">
        <v>4835</v>
      </c>
      <c r="C471" s="3" t="s">
        <v>138</v>
      </c>
      <c r="D471" s="4" t="s">
        <v>3692</v>
      </c>
      <c r="E471" s="5" t="s">
        <v>3693</v>
      </c>
      <c r="F471" s="45">
        <v>2</v>
      </c>
      <c r="G471" s="131" t="s">
        <v>4309</v>
      </c>
      <c r="H471" s="14"/>
      <c r="I471" s="14"/>
      <c r="J471" s="14"/>
    </row>
    <row r="472" spans="1:14" ht="17.25" customHeight="1" x14ac:dyDescent="0.2">
      <c r="A472" s="45">
        <v>5</v>
      </c>
      <c r="B472" s="45" t="s">
        <v>4836</v>
      </c>
      <c r="C472" s="3" t="s">
        <v>138</v>
      </c>
      <c r="D472" s="4" t="s">
        <v>3694</v>
      </c>
      <c r="E472" s="5" t="s">
        <v>2100</v>
      </c>
      <c r="F472" s="45">
        <v>2</v>
      </c>
      <c r="G472" s="131" t="s">
        <v>4309</v>
      </c>
      <c r="H472" s="14"/>
      <c r="I472" s="14"/>
      <c r="J472" s="14"/>
    </row>
    <row r="473" spans="1:14" ht="17.25" customHeight="1" x14ac:dyDescent="0.2">
      <c r="A473" s="45">
        <v>6</v>
      </c>
      <c r="B473" s="45" t="s">
        <v>4837</v>
      </c>
      <c r="C473" s="3" t="s">
        <v>139</v>
      </c>
      <c r="D473" s="4" t="s">
        <v>3695</v>
      </c>
      <c r="E473" s="5" t="s">
        <v>3696</v>
      </c>
      <c r="F473" s="45">
        <v>1</v>
      </c>
      <c r="G473" s="131" t="s">
        <v>4309</v>
      </c>
      <c r="H473" s="14"/>
      <c r="I473" s="14"/>
      <c r="J473" s="14"/>
    </row>
    <row r="474" spans="1:14" ht="17.25" customHeight="1" x14ac:dyDescent="0.2">
      <c r="A474" s="45">
        <v>7</v>
      </c>
      <c r="B474" s="45" t="s">
        <v>4838</v>
      </c>
      <c r="C474" s="3" t="s">
        <v>138</v>
      </c>
      <c r="D474" s="4" t="s">
        <v>4839</v>
      </c>
      <c r="E474" s="5" t="s">
        <v>3697</v>
      </c>
      <c r="F474" s="45">
        <v>2</v>
      </c>
      <c r="G474" s="131" t="s">
        <v>4309</v>
      </c>
      <c r="H474" s="14"/>
      <c r="I474" s="14"/>
      <c r="J474" s="14"/>
    </row>
    <row r="475" spans="1:14" ht="17.25" customHeight="1" x14ac:dyDescent="0.2">
      <c r="A475" s="45">
        <v>8</v>
      </c>
      <c r="B475" s="45" t="s">
        <v>4840</v>
      </c>
      <c r="C475" s="3" t="s">
        <v>139</v>
      </c>
      <c r="D475" s="4" t="s">
        <v>3698</v>
      </c>
      <c r="E475" s="5" t="s">
        <v>3699</v>
      </c>
      <c r="F475" s="45">
        <v>1</v>
      </c>
      <c r="G475" s="131" t="s">
        <v>4309</v>
      </c>
      <c r="H475" s="14"/>
      <c r="I475" s="14"/>
      <c r="J475" s="14"/>
    </row>
    <row r="476" spans="1:14" ht="17.25" customHeight="1" x14ac:dyDescent="0.2">
      <c r="A476" s="45">
        <v>9</v>
      </c>
      <c r="B476" s="45" t="s">
        <v>4841</v>
      </c>
      <c r="C476" s="3" t="s">
        <v>139</v>
      </c>
      <c r="D476" s="4" t="s">
        <v>3700</v>
      </c>
      <c r="E476" s="5" t="s">
        <v>3701</v>
      </c>
      <c r="F476" s="45">
        <v>1</v>
      </c>
      <c r="G476" s="131" t="s">
        <v>4309</v>
      </c>
      <c r="H476" s="14"/>
      <c r="I476" s="14"/>
      <c r="J476" s="14"/>
    </row>
    <row r="477" spans="1:14" ht="17.25" customHeight="1" x14ac:dyDescent="0.2">
      <c r="A477" s="45">
        <v>10</v>
      </c>
      <c r="B477" s="45" t="s">
        <v>4842</v>
      </c>
      <c r="C477" s="3" t="s">
        <v>138</v>
      </c>
      <c r="D477" s="4" t="s">
        <v>445</v>
      </c>
      <c r="E477" s="5" t="s">
        <v>983</v>
      </c>
      <c r="F477" s="45">
        <v>2</v>
      </c>
      <c r="G477" s="131" t="s">
        <v>4309</v>
      </c>
      <c r="H477" s="14"/>
      <c r="I477" s="14"/>
      <c r="J477" s="14"/>
    </row>
    <row r="478" spans="1:14" ht="17.25" customHeight="1" x14ac:dyDescent="0.2">
      <c r="A478" s="45">
        <v>11</v>
      </c>
      <c r="B478" s="45" t="s">
        <v>4843</v>
      </c>
      <c r="C478" s="3" t="s">
        <v>138</v>
      </c>
      <c r="D478" s="4" t="s">
        <v>47</v>
      </c>
      <c r="E478" s="5" t="s">
        <v>3702</v>
      </c>
      <c r="F478" s="45">
        <v>2</v>
      </c>
      <c r="G478" s="131" t="s">
        <v>4309</v>
      </c>
      <c r="H478" s="14"/>
      <c r="I478" s="14"/>
      <c r="J478" s="14"/>
    </row>
    <row r="479" spans="1:14" ht="17.25" customHeight="1" x14ac:dyDescent="0.2">
      <c r="A479" s="45">
        <v>12</v>
      </c>
      <c r="B479" s="45" t="s">
        <v>4844</v>
      </c>
      <c r="C479" s="3" t="s">
        <v>138</v>
      </c>
      <c r="D479" s="4" t="s">
        <v>187</v>
      </c>
      <c r="E479" s="5" t="s">
        <v>3703</v>
      </c>
      <c r="F479" s="45">
        <v>2</v>
      </c>
      <c r="G479" s="131" t="s">
        <v>4309</v>
      </c>
      <c r="H479" s="14"/>
      <c r="I479" s="14"/>
      <c r="J479" s="14"/>
    </row>
    <row r="480" spans="1:14" ht="17.25" customHeight="1" x14ac:dyDescent="0.2">
      <c r="A480" s="45">
        <v>13</v>
      </c>
      <c r="B480" s="45" t="s">
        <v>4845</v>
      </c>
      <c r="C480" s="3" t="s">
        <v>139</v>
      </c>
      <c r="D480" s="4" t="s">
        <v>3704</v>
      </c>
      <c r="E480" s="5" t="s">
        <v>1180</v>
      </c>
      <c r="F480" s="45">
        <v>1</v>
      </c>
      <c r="G480" s="131" t="s">
        <v>4309</v>
      </c>
      <c r="H480" s="14"/>
      <c r="I480" s="14"/>
      <c r="J480" s="14"/>
    </row>
    <row r="481" spans="1:10" ht="17.25" customHeight="1" x14ac:dyDescent="0.2">
      <c r="A481" s="45">
        <v>14</v>
      </c>
      <c r="B481" s="45" t="s">
        <v>4846</v>
      </c>
      <c r="C481" s="3" t="s">
        <v>138</v>
      </c>
      <c r="D481" s="4" t="s">
        <v>4847</v>
      </c>
      <c r="E481" s="5" t="s">
        <v>1991</v>
      </c>
      <c r="F481" s="45">
        <v>2</v>
      </c>
      <c r="G481" s="131" t="s">
        <v>4309</v>
      </c>
      <c r="H481" s="14"/>
      <c r="I481" s="14"/>
      <c r="J481" s="14"/>
    </row>
    <row r="482" spans="1:10" ht="17.25" customHeight="1" x14ac:dyDescent="0.2">
      <c r="A482" s="45">
        <v>15</v>
      </c>
      <c r="B482" s="45" t="s">
        <v>4848</v>
      </c>
      <c r="C482" s="3" t="s">
        <v>139</v>
      </c>
      <c r="D482" s="4" t="s">
        <v>3705</v>
      </c>
      <c r="E482" s="5" t="s">
        <v>3706</v>
      </c>
      <c r="F482" s="45">
        <v>1</v>
      </c>
      <c r="G482" s="131" t="s">
        <v>4309</v>
      </c>
      <c r="H482" s="14"/>
      <c r="I482" s="14"/>
      <c r="J482" s="14"/>
    </row>
    <row r="483" spans="1:10" ht="17.25" customHeight="1" x14ac:dyDescent="0.2">
      <c r="A483" s="45">
        <v>16</v>
      </c>
      <c r="B483" s="45" t="s">
        <v>4849</v>
      </c>
      <c r="C483" s="3" t="s">
        <v>139</v>
      </c>
      <c r="D483" s="4" t="s">
        <v>3707</v>
      </c>
      <c r="E483" s="5" t="s">
        <v>3708</v>
      </c>
      <c r="F483" s="45">
        <v>1</v>
      </c>
      <c r="G483" s="131" t="s">
        <v>4309</v>
      </c>
      <c r="H483" s="14"/>
      <c r="I483" s="14"/>
      <c r="J483" s="14"/>
    </row>
    <row r="484" spans="1:10" ht="17.25" customHeight="1" x14ac:dyDescent="0.2">
      <c r="A484" s="45">
        <v>17</v>
      </c>
      <c r="B484" s="45" t="s">
        <v>4850</v>
      </c>
      <c r="C484" s="3" t="s">
        <v>138</v>
      </c>
      <c r="D484" s="4" t="s">
        <v>3709</v>
      </c>
      <c r="E484" s="5" t="s">
        <v>3710</v>
      </c>
      <c r="F484" s="45">
        <v>2</v>
      </c>
      <c r="G484" s="131" t="s">
        <v>4309</v>
      </c>
      <c r="H484" s="14"/>
      <c r="I484" s="14"/>
      <c r="J484" s="14"/>
    </row>
    <row r="485" spans="1:10" ht="17.25" customHeight="1" x14ac:dyDescent="0.2">
      <c r="A485" s="45">
        <v>18</v>
      </c>
      <c r="B485" s="45" t="s">
        <v>4851</v>
      </c>
      <c r="C485" s="3" t="s">
        <v>138</v>
      </c>
      <c r="D485" s="4" t="s">
        <v>221</v>
      </c>
      <c r="E485" s="5" t="s">
        <v>2115</v>
      </c>
      <c r="F485" s="45">
        <v>2</v>
      </c>
      <c r="G485" s="131" t="s">
        <v>4309</v>
      </c>
      <c r="H485" s="14"/>
      <c r="I485" s="14"/>
      <c r="J485" s="14"/>
    </row>
    <row r="486" spans="1:10" ht="17.25" customHeight="1" x14ac:dyDescent="0.2">
      <c r="A486" s="45">
        <v>19</v>
      </c>
      <c r="B486" s="45" t="s">
        <v>4852</v>
      </c>
      <c r="C486" s="3" t="s">
        <v>138</v>
      </c>
      <c r="D486" s="4" t="s">
        <v>3014</v>
      </c>
      <c r="E486" s="5" t="s">
        <v>584</v>
      </c>
      <c r="F486" s="45">
        <v>2</v>
      </c>
      <c r="G486" s="131" t="s">
        <v>4309</v>
      </c>
      <c r="H486" s="14"/>
      <c r="I486" s="14"/>
      <c r="J486" s="14"/>
    </row>
    <row r="487" spans="1:10" ht="17.25" customHeight="1" x14ac:dyDescent="0.2">
      <c r="A487" s="45">
        <v>20</v>
      </c>
      <c r="B487" s="45" t="s">
        <v>4853</v>
      </c>
      <c r="C487" s="3" t="s">
        <v>138</v>
      </c>
      <c r="D487" s="4" t="s">
        <v>3711</v>
      </c>
      <c r="E487" s="5" t="s">
        <v>3712</v>
      </c>
      <c r="F487" s="45">
        <v>2</v>
      </c>
      <c r="G487" s="131" t="s">
        <v>4309</v>
      </c>
      <c r="H487" s="14"/>
      <c r="I487" s="14"/>
      <c r="J487" s="14"/>
    </row>
    <row r="488" spans="1:10" ht="17.25" customHeight="1" x14ac:dyDescent="0.2">
      <c r="A488" s="45">
        <v>21</v>
      </c>
      <c r="B488" s="45" t="s">
        <v>4854</v>
      </c>
      <c r="C488" s="3" t="s">
        <v>138</v>
      </c>
      <c r="D488" s="4" t="s">
        <v>3713</v>
      </c>
      <c r="E488" s="5" t="s">
        <v>3714</v>
      </c>
      <c r="F488" s="45">
        <v>2</v>
      </c>
      <c r="G488" s="131" t="s">
        <v>4309</v>
      </c>
      <c r="H488" s="14"/>
      <c r="I488" s="14"/>
      <c r="J488" s="14"/>
    </row>
    <row r="489" spans="1:10" ht="17.25" customHeight="1" x14ac:dyDescent="0.2">
      <c r="A489" s="45">
        <v>22</v>
      </c>
      <c r="B489" s="45" t="s">
        <v>4855</v>
      </c>
      <c r="C489" s="3" t="s">
        <v>139</v>
      </c>
      <c r="D489" s="4" t="s">
        <v>3715</v>
      </c>
      <c r="E489" s="5" t="s">
        <v>1993</v>
      </c>
      <c r="F489" s="45">
        <v>1</v>
      </c>
      <c r="G489" s="131" t="s">
        <v>4309</v>
      </c>
      <c r="H489" s="14"/>
      <c r="I489" s="14"/>
      <c r="J489" s="14"/>
    </row>
    <row r="490" spans="1:10" ht="17.25" customHeight="1" x14ac:dyDescent="0.2">
      <c r="A490" s="45">
        <v>23</v>
      </c>
      <c r="B490" s="45" t="s">
        <v>4856</v>
      </c>
      <c r="C490" s="3" t="s">
        <v>138</v>
      </c>
      <c r="D490" s="4" t="s">
        <v>3716</v>
      </c>
      <c r="E490" s="5" t="s">
        <v>3717</v>
      </c>
      <c r="F490" s="45">
        <v>2</v>
      </c>
      <c r="G490" s="131" t="s">
        <v>4309</v>
      </c>
      <c r="H490" s="14"/>
      <c r="I490" s="14"/>
      <c r="J490" s="14"/>
    </row>
    <row r="491" spans="1:10" ht="17.25" customHeight="1" x14ac:dyDescent="0.2">
      <c r="A491" s="45">
        <v>24</v>
      </c>
      <c r="B491" s="45" t="s">
        <v>4857</v>
      </c>
      <c r="C491" s="3" t="s">
        <v>138</v>
      </c>
      <c r="D491" s="4" t="s">
        <v>3718</v>
      </c>
      <c r="E491" s="5" t="s">
        <v>3719</v>
      </c>
      <c r="F491" s="45">
        <v>2</v>
      </c>
      <c r="G491" s="131" t="s">
        <v>4309</v>
      </c>
      <c r="H491" s="14"/>
      <c r="I491" s="14"/>
      <c r="J491" s="14"/>
    </row>
    <row r="492" spans="1:10" ht="17.25" customHeight="1" x14ac:dyDescent="0.2">
      <c r="A492" s="45">
        <v>25</v>
      </c>
      <c r="B492" s="45" t="s">
        <v>4858</v>
      </c>
      <c r="C492" s="3" t="s">
        <v>138</v>
      </c>
      <c r="D492" s="4" t="s">
        <v>3720</v>
      </c>
      <c r="E492" s="5" t="s">
        <v>3721</v>
      </c>
      <c r="F492" s="45">
        <v>2</v>
      </c>
      <c r="G492" s="131" t="s">
        <v>4309</v>
      </c>
      <c r="H492" s="14"/>
      <c r="I492" s="14"/>
      <c r="J492" s="14"/>
    </row>
    <row r="493" spans="1:10" ht="17.25" customHeight="1" x14ac:dyDescent="0.2">
      <c r="A493" s="45">
        <v>26</v>
      </c>
      <c r="B493" s="45" t="s">
        <v>4859</v>
      </c>
      <c r="C493" s="3" t="s">
        <v>138</v>
      </c>
      <c r="D493" s="4" t="s">
        <v>180</v>
      </c>
      <c r="E493" s="5" t="s">
        <v>3722</v>
      </c>
      <c r="F493" s="45">
        <v>2</v>
      </c>
      <c r="G493" s="131" t="s">
        <v>4309</v>
      </c>
      <c r="H493" s="14"/>
      <c r="I493" s="14"/>
      <c r="J493" s="14"/>
    </row>
    <row r="494" spans="1:10" ht="17.25" customHeight="1" x14ac:dyDescent="0.2">
      <c r="A494" s="45">
        <v>27</v>
      </c>
      <c r="B494" s="45" t="s">
        <v>4860</v>
      </c>
      <c r="C494" s="3" t="s">
        <v>139</v>
      </c>
      <c r="D494" s="4" t="s">
        <v>393</v>
      </c>
      <c r="E494" s="5" t="s">
        <v>3723</v>
      </c>
      <c r="F494" s="45">
        <v>1</v>
      </c>
      <c r="G494" s="131" t="s">
        <v>4309</v>
      </c>
      <c r="H494" s="14"/>
      <c r="I494" s="14"/>
      <c r="J494" s="14"/>
    </row>
    <row r="495" spans="1:10" ht="17.25" customHeight="1" x14ac:dyDescent="0.2">
      <c r="A495" s="45">
        <v>28</v>
      </c>
      <c r="B495" s="45" t="s">
        <v>4861</v>
      </c>
      <c r="C495" s="3" t="s">
        <v>138</v>
      </c>
      <c r="D495" s="4" t="s">
        <v>3724</v>
      </c>
      <c r="E495" s="5" t="s">
        <v>3725</v>
      </c>
      <c r="F495" s="45">
        <v>2</v>
      </c>
      <c r="G495" s="131" t="s">
        <v>4309</v>
      </c>
      <c r="H495" s="14"/>
      <c r="I495" s="14"/>
      <c r="J495" s="14"/>
    </row>
    <row r="496" spans="1:10" ht="17.25" customHeight="1" x14ac:dyDescent="0.2">
      <c r="A496" s="45">
        <v>29</v>
      </c>
      <c r="B496" s="45" t="s">
        <v>4862</v>
      </c>
      <c r="C496" s="3" t="s">
        <v>139</v>
      </c>
      <c r="D496" s="4" t="s">
        <v>3726</v>
      </c>
      <c r="E496" s="5" t="s">
        <v>904</v>
      </c>
      <c r="F496" s="45">
        <v>1</v>
      </c>
      <c r="G496" s="131" t="s">
        <v>4309</v>
      </c>
      <c r="H496" s="14"/>
      <c r="I496" s="14"/>
      <c r="J496" s="14"/>
    </row>
    <row r="497" spans="1:14" ht="17.25" customHeight="1" x14ac:dyDescent="0.2">
      <c r="A497" s="45">
        <v>30</v>
      </c>
      <c r="B497" s="45" t="s">
        <v>4863</v>
      </c>
      <c r="C497" s="3" t="s">
        <v>139</v>
      </c>
      <c r="D497" s="4" t="s">
        <v>3727</v>
      </c>
      <c r="E497" s="5" t="s">
        <v>3728</v>
      </c>
      <c r="F497" s="45">
        <v>1</v>
      </c>
      <c r="G497" s="131" t="s">
        <v>4309</v>
      </c>
      <c r="H497" s="132"/>
      <c r="I497" s="132"/>
      <c r="J497" s="132"/>
    </row>
    <row r="498" spans="1:14" ht="17.25" customHeight="1" x14ac:dyDescent="0.2">
      <c r="A498" s="45">
        <v>31</v>
      </c>
      <c r="B498" s="45" t="s">
        <v>4864</v>
      </c>
      <c r="C498" s="3" t="s">
        <v>138</v>
      </c>
      <c r="D498" s="4" t="s">
        <v>177</v>
      </c>
      <c r="E498" s="5" t="s">
        <v>3729</v>
      </c>
      <c r="F498" s="45">
        <v>2</v>
      </c>
      <c r="G498" s="131" t="s">
        <v>4309</v>
      </c>
      <c r="H498" s="132"/>
      <c r="I498" s="132"/>
      <c r="J498" s="132"/>
    </row>
    <row r="499" spans="1:14" ht="17.25" customHeight="1" x14ac:dyDescent="0.2">
      <c r="A499" s="45">
        <v>32</v>
      </c>
      <c r="B499" s="45" t="s">
        <v>4865</v>
      </c>
      <c r="C499" s="3" t="s">
        <v>138</v>
      </c>
      <c r="D499" s="4" t="s">
        <v>110</v>
      </c>
      <c r="E499" s="5" t="s">
        <v>3730</v>
      </c>
      <c r="F499" s="45">
        <v>2</v>
      </c>
      <c r="G499" s="131" t="s">
        <v>4309</v>
      </c>
      <c r="H499" s="14"/>
      <c r="I499" s="14"/>
      <c r="J499" s="14"/>
    </row>
    <row r="500" spans="1:14" ht="17.25" customHeight="1" x14ac:dyDescent="0.2">
      <c r="A500" s="45">
        <v>33</v>
      </c>
      <c r="B500" s="45" t="s">
        <v>4866</v>
      </c>
      <c r="C500" s="3" t="s">
        <v>139</v>
      </c>
      <c r="D500" s="4" t="s">
        <v>153</v>
      </c>
      <c r="E500" s="5" t="s">
        <v>3731</v>
      </c>
      <c r="F500" s="45">
        <v>1</v>
      </c>
      <c r="G500" s="131" t="s">
        <v>4309</v>
      </c>
      <c r="H500" s="14"/>
      <c r="I500" s="14"/>
      <c r="J500" s="14"/>
    </row>
    <row r="501" spans="1:14" ht="17.25" customHeight="1" x14ac:dyDescent="0.2">
      <c r="A501" s="45">
        <v>34</v>
      </c>
      <c r="B501" s="45" t="s">
        <v>4867</v>
      </c>
      <c r="C501" s="3" t="s">
        <v>138</v>
      </c>
      <c r="D501" s="4" t="s">
        <v>3732</v>
      </c>
      <c r="E501" s="5" t="s">
        <v>3733</v>
      </c>
      <c r="F501" s="45">
        <v>2</v>
      </c>
      <c r="G501" s="131" t="s">
        <v>4309</v>
      </c>
      <c r="H501" s="14"/>
      <c r="I501" s="14"/>
      <c r="J501" s="14"/>
    </row>
    <row r="502" spans="1:14" ht="17.25" customHeight="1" x14ac:dyDescent="0.2">
      <c r="A502" s="45">
        <v>35</v>
      </c>
      <c r="B502" s="45" t="s">
        <v>4868</v>
      </c>
      <c r="C502" s="3" t="s">
        <v>138</v>
      </c>
      <c r="D502" s="4" t="s">
        <v>107</v>
      </c>
      <c r="E502" s="5" t="s">
        <v>3734</v>
      </c>
      <c r="F502" s="45">
        <v>2</v>
      </c>
      <c r="G502" s="131" t="s">
        <v>4309</v>
      </c>
      <c r="H502" s="14"/>
      <c r="I502" s="14"/>
      <c r="J502" s="14"/>
    </row>
    <row r="503" spans="1:14" ht="17.25" customHeight="1" x14ac:dyDescent="0.2">
      <c r="A503" s="45">
        <v>36</v>
      </c>
      <c r="B503" s="45" t="s">
        <v>4869</v>
      </c>
      <c r="C503" s="3" t="s">
        <v>138</v>
      </c>
      <c r="D503" s="4" t="s">
        <v>93</v>
      </c>
      <c r="E503" s="5" t="s">
        <v>2665</v>
      </c>
      <c r="F503" s="45">
        <v>2</v>
      </c>
      <c r="G503" s="131" t="s">
        <v>4309</v>
      </c>
      <c r="H503" s="14"/>
      <c r="I503" s="14"/>
      <c r="J503" s="14"/>
      <c r="L503" s="262" t="s">
        <v>3385</v>
      </c>
      <c r="M503" s="262"/>
      <c r="N503" s="262"/>
    </row>
    <row r="504" spans="1:14" ht="17.25" customHeight="1" x14ac:dyDescent="0.2">
      <c r="A504" s="45">
        <v>37</v>
      </c>
      <c r="B504" s="45" t="s">
        <v>4870</v>
      </c>
      <c r="C504" s="3" t="s">
        <v>139</v>
      </c>
      <c r="D504" s="4" t="s">
        <v>3735</v>
      </c>
      <c r="E504" s="5" t="s">
        <v>3736</v>
      </c>
      <c r="F504" s="45">
        <v>1</v>
      </c>
      <c r="G504" s="131" t="s">
        <v>4309</v>
      </c>
      <c r="H504" s="14"/>
      <c r="I504" s="14"/>
      <c r="J504" s="14"/>
      <c r="L504" s="134" t="s">
        <v>158</v>
      </c>
      <c r="M504" s="133">
        <f>M5+M51+M97+M143+M189+M235+M281+M327+M376+M422+M468</f>
        <v>177</v>
      </c>
      <c r="N504" s="133" t="s">
        <v>371</v>
      </c>
    </row>
    <row r="505" spans="1:14" ht="17.25" customHeight="1" x14ac:dyDescent="0.2">
      <c r="A505" s="45">
        <v>38</v>
      </c>
      <c r="B505" s="45" t="s">
        <v>4871</v>
      </c>
      <c r="C505" s="3" t="s">
        <v>138</v>
      </c>
      <c r="D505" s="4" t="s">
        <v>3737</v>
      </c>
      <c r="E505" s="5" t="s">
        <v>3738</v>
      </c>
      <c r="F505" s="45">
        <v>2</v>
      </c>
      <c r="G505" s="131" t="s">
        <v>4309</v>
      </c>
      <c r="H505" s="14"/>
      <c r="I505" s="14"/>
      <c r="J505" s="14"/>
      <c r="L505" s="134" t="s">
        <v>157</v>
      </c>
      <c r="M505" s="133">
        <f>M6+M52+M98+M144+M190+M236+M282+M328+M377+M423+M469</f>
        <v>198</v>
      </c>
      <c r="N505" s="133" t="s">
        <v>371</v>
      </c>
    </row>
    <row r="506" spans="1:14" ht="17.25" customHeight="1" x14ac:dyDescent="0.2">
      <c r="A506" s="45">
        <v>39</v>
      </c>
      <c r="B506" s="45" t="s">
        <v>4872</v>
      </c>
      <c r="C506" s="3" t="s">
        <v>138</v>
      </c>
      <c r="D506" s="4" t="s">
        <v>3739</v>
      </c>
      <c r="E506" s="5" t="s">
        <v>3740</v>
      </c>
      <c r="F506" s="45">
        <v>2</v>
      </c>
      <c r="G506" s="131" t="s">
        <v>4309</v>
      </c>
      <c r="H506" s="14"/>
      <c r="I506" s="14"/>
      <c r="J506" s="14"/>
      <c r="L506" s="134" t="s">
        <v>315</v>
      </c>
      <c r="M506" s="133">
        <f>SUM(M504:M505)</f>
        <v>375</v>
      </c>
      <c r="N506" s="133" t="s">
        <v>371</v>
      </c>
    </row>
    <row r="507" spans="1:14" ht="17.25" customHeight="1" x14ac:dyDescent="0.2">
      <c r="A507" s="45">
        <v>40</v>
      </c>
      <c r="B507" s="45" t="s">
        <v>4873</v>
      </c>
      <c r="C507" s="3" t="s">
        <v>139</v>
      </c>
      <c r="D507" s="4" t="s">
        <v>2673</v>
      </c>
      <c r="E507" s="5" t="s">
        <v>3741</v>
      </c>
      <c r="F507" s="45">
        <v>1</v>
      </c>
      <c r="G507" s="131" t="s">
        <v>4309</v>
      </c>
      <c r="H507" s="14"/>
      <c r="I507" s="14"/>
      <c r="J507" s="14"/>
    </row>
  </sheetData>
  <autoFilter ref="A421:G421" xr:uid="{00000000-0001-0000-0000-000000000000}">
    <filterColumn colId="2" showButton="0"/>
    <filterColumn colId="3" showButton="0"/>
    <sortState xmlns:xlrd2="http://schemas.microsoft.com/office/spreadsheetml/2017/richdata2" ref="A422:G461">
      <sortCondition ref="B421"/>
    </sortState>
  </autoFilter>
  <mergeCells count="45">
    <mergeCell ref="A323:J323"/>
    <mergeCell ref="A324:J324"/>
    <mergeCell ref="A325:J325"/>
    <mergeCell ref="A420:J420"/>
    <mergeCell ref="A372:J372"/>
    <mergeCell ref="A373:J373"/>
    <mergeCell ref="A374:J374"/>
    <mergeCell ref="A418:J418"/>
    <mergeCell ref="A419:J419"/>
    <mergeCell ref="A232:J232"/>
    <mergeCell ref="A233:J233"/>
    <mergeCell ref="A277:J277"/>
    <mergeCell ref="A278:J278"/>
    <mergeCell ref="A279:J279"/>
    <mergeCell ref="A141:J141"/>
    <mergeCell ref="A185:J185"/>
    <mergeCell ref="A186:J186"/>
    <mergeCell ref="A187:J187"/>
    <mergeCell ref="A231:J231"/>
    <mergeCell ref="A1:J1"/>
    <mergeCell ref="A2:J2"/>
    <mergeCell ref="A3:J3"/>
    <mergeCell ref="A47:J47"/>
    <mergeCell ref="A48:J48"/>
    <mergeCell ref="C421:E421"/>
    <mergeCell ref="C4:E4"/>
    <mergeCell ref="C50:E50"/>
    <mergeCell ref="C96:E96"/>
    <mergeCell ref="C142:E142"/>
    <mergeCell ref="C188:E188"/>
    <mergeCell ref="C234:E234"/>
    <mergeCell ref="C280:E280"/>
    <mergeCell ref="C326:E326"/>
    <mergeCell ref="C375:E375"/>
    <mergeCell ref="A49:J49"/>
    <mergeCell ref="A93:J93"/>
    <mergeCell ref="A94:J94"/>
    <mergeCell ref="A95:J95"/>
    <mergeCell ref="A139:J139"/>
    <mergeCell ref="A140:J140"/>
    <mergeCell ref="C467:E467"/>
    <mergeCell ref="A466:J466"/>
    <mergeCell ref="A465:J465"/>
    <mergeCell ref="A464:J464"/>
    <mergeCell ref="L503:N503"/>
  </mergeCells>
  <phoneticPr fontId="5" type="noConversion"/>
  <pageMargins left="0.59055118110236227" right="0.23622047244094491" top="0.47244094488188981" bottom="0.19685039370078741" header="0.19685039370078741" footer="0.19685039370078741"/>
  <pageSetup paperSize="9" orientation="portrait" r:id="rId1"/>
  <headerFooter>
    <oddHeader>&amp;R&amp;"TH SarabunPSK,Regular"ชื่อนักเรียน2566-ณ-วันที่ 09/06/2566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886F-472D-43C8-888D-7233BE73F030}">
  <sheetPr codeName="Sheet2"/>
  <dimension ref="A1:S457"/>
  <sheetViews>
    <sheetView view="pageBreakPreview" topLeftCell="A439" zoomScaleNormal="100" zoomScaleSheetLayoutView="100" workbookViewId="0">
      <selection activeCell="A370" sqref="A370:XFD370"/>
    </sheetView>
  </sheetViews>
  <sheetFormatPr defaultColWidth="9.28515625" defaultRowHeight="18.75" customHeight="1" x14ac:dyDescent="0.2"/>
  <cols>
    <col min="1" max="1" width="5.42578125" style="59" customWidth="1"/>
    <col min="2" max="2" width="7.28515625" style="135" customWidth="1"/>
    <col min="3" max="3" width="4.28515625" style="136" customWidth="1"/>
    <col min="4" max="4" width="13.28515625" style="129" customWidth="1"/>
    <col min="5" max="5" width="17.7109375" style="129" customWidth="1"/>
    <col min="6" max="6" width="5.28515625" style="129" hidden="1" customWidth="1"/>
    <col min="7" max="7" width="6" style="59" customWidth="1"/>
    <col min="8" max="8" width="13.85546875" style="16" customWidth="1"/>
    <col min="9" max="9" width="15.42578125" style="16" customWidth="1"/>
    <col min="10" max="10" width="15.7109375" style="16" customWidth="1"/>
    <col min="11" max="20" width="9.28515625" style="13"/>
    <col min="21" max="21" width="10.85546875" style="13" customWidth="1"/>
    <col min="22" max="16384" width="9.28515625" style="13"/>
  </cols>
  <sheetData>
    <row r="1" spans="1:19" s="8" customFormat="1" ht="18.75" customHeight="1" x14ac:dyDescent="0.2">
      <c r="A1" s="261" t="s">
        <v>469</v>
      </c>
      <c r="B1" s="261"/>
      <c r="C1" s="261"/>
      <c r="D1" s="261"/>
      <c r="E1" s="261"/>
      <c r="F1" s="261"/>
      <c r="G1" s="261"/>
      <c r="H1" s="261"/>
      <c r="I1" s="261"/>
      <c r="J1" s="261"/>
      <c r="K1" s="7"/>
      <c r="S1" s="9"/>
    </row>
    <row r="2" spans="1:19" s="8" customFormat="1" ht="18.75" customHeight="1" x14ac:dyDescent="0.2">
      <c r="A2" s="261" t="s">
        <v>3447</v>
      </c>
      <c r="B2" s="261"/>
      <c r="C2" s="261"/>
      <c r="D2" s="261"/>
      <c r="E2" s="261"/>
      <c r="F2" s="261"/>
      <c r="G2" s="261"/>
      <c r="H2" s="261"/>
      <c r="I2" s="261"/>
      <c r="J2" s="261"/>
      <c r="K2" s="7"/>
      <c r="S2" s="9"/>
    </row>
    <row r="3" spans="1:19" s="8" customFormat="1" ht="18.75" customHeight="1" x14ac:dyDescent="0.2">
      <c r="A3" s="260" t="s">
        <v>3328</v>
      </c>
      <c r="B3" s="260"/>
      <c r="C3" s="260"/>
      <c r="D3" s="260"/>
      <c r="E3" s="260"/>
      <c r="F3" s="260"/>
      <c r="G3" s="260"/>
      <c r="H3" s="260"/>
      <c r="I3" s="260"/>
      <c r="J3" s="260"/>
      <c r="K3" s="7"/>
      <c r="S3" s="9"/>
    </row>
    <row r="4" spans="1:19" ht="18.75" customHeight="1" x14ac:dyDescent="0.2">
      <c r="A4" s="10" t="s">
        <v>0</v>
      </c>
      <c r="B4" s="11" t="s">
        <v>1</v>
      </c>
      <c r="C4" s="257" t="s">
        <v>421</v>
      </c>
      <c r="D4" s="258"/>
      <c r="E4" s="259"/>
      <c r="F4" s="197" t="s">
        <v>3444</v>
      </c>
      <c r="G4" s="12" t="s">
        <v>67</v>
      </c>
      <c r="H4" s="10"/>
      <c r="I4" s="10"/>
      <c r="J4" s="10"/>
    </row>
    <row r="5" spans="1:19" ht="18.75" customHeight="1" x14ac:dyDescent="0.2">
      <c r="A5" s="1" t="s">
        <v>320</v>
      </c>
      <c r="B5" s="2" t="s">
        <v>504</v>
      </c>
      <c r="C5" s="3" t="s">
        <v>139</v>
      </c>
      <c r="D5" s="4" t="s">
        <v>432</v>
      </c>
      <c r="E5" s="5" t="s">
        <v>470</v>
      </c>
      <c r="F5" s="199">
        <v>1</v>
      </c>
      <c r="G5" s="6" t="s">
        <v>361</v>
      </c>
      <c r="H5" s="14"/>
      <c r="I5" s="14"/>
      <c r="J5" s="14"/>
      <c r="L5" s="15" t="s">
        <v>158</v>
      </c>
      <c r="M5" s="16">
        <f>COUNTIF(C5:F25,"2")</f>
        <v>13</v>
      </c>
      <c r="N5" s="16" t="s">
        <v>371</v>
      </c>
    </row>
    <row r="6" spans="1:19" ht="18.75" customHeight="1" x14ac:dyDescent="0.2">
      <c r="A6" s="1" t="s">
        <v>321</v>
      </c>
      <c r="B6" s="2" t="s">
        <v>505</v>
      </c>
      <c r="C6" s="3" t="s">
        <v>139</v>
      </c>
      <c r="D6" s="4" t="s">
        <v>60</v>
      </c>
      <c r="E6" s="5" t="s">
        <v>471</v>
      </c>
      <c r="F6" s="199">
        <v>1</v>
      </c>
      <c r="G6" s="6" t="s">
        <v>361</v>
      </c>
      <c r="H6" s="14"/>
      <c r="I6" s="14"/>
      <c r="J6" s="14"/>
      <c r="L6" s="15" t="s">
        <v>157</v>
      </c>
      <c r="M6" s="16">
        <f>COUNTIF(C5:F25,"1")</f>
        <v>8</v>
      </c>
      <c r="N6" s="16" t="s">
        <v>371</v>
      </c>
    </row>
    <row r="7" spans="1:19" ht="18.75" customHeight="1" x14ac:dyDescent="0.2">
      <c r="A7" s="1" t="s">
        <v>322</v>
      </c>
      <c r="B7" s="2" t="s">
        <v>506</v>
      </c>
      <c r="C7" s="3" t="s">
        <v>139</v>
      </c>
      <c r="D7" s="4" t="s">
        <v>472</v>
      </c>
      <c r="E7" s="5" t="s">
        <v>473</v>
      </c>
      <c r="F7" s="199">
        <v>1</v>
      </c>
      <c r="G7" s="6" t="s">
        <v>361</v>
      </c>
      <c r="H7" s="14"/>
      <c r="I7" s="14"/>
      <c r="J7" s="14"/>
      <c r="L7" s="15" t="s">
        <v>315</v>
      </c>
      <c r="M7" s="16">
        <f>SUM(M5:M6)</f>
        <v>21</v>
      </c>
      <c r="N7" s="16" t="s">
        <v>371</v>
      </c>
    </row>
    <row r="8" spans="1:19" ht="18.75" customHeight="1" x14ac:dyDescent="0.2">
      <c r="A8" s="1" t="s">
        <v>323</v>
      </c>
      <c r="B8" s="2" t="s">
        <v>507</v>
      </c>
      <c r="C8" s="3" t="s">
        <v>139</v>
      </c>
      <c r="D8" s="4" t="s">
        <v>474</v>
      </c>
      <c r="E8" s="5" t="s">
        <v>114</v>
      </c>
      <c r="F8" s="199">
        <v>1</v>
      </c>
      <c r="G8" s="6" t="s">
        <v>361</v>
      </c>
      <c r="H8" s="14"/>
      <c r="I8" s="14"/>
      <c r="J8" s="14"/>
    </row>
    <row r="9" spans="1:19" ht="18.75" customHeight="1" x14ac:dyDescent="0.2">
      <c r="A9" s="1" t="s">
        <v>324</v>
      </c>
      <c r="B9" s="2" t="s">
        <v>508</v>
      </c>
      <c r="C9" s="3" t="s">
        <v>139</v>
      </c>
      <c r="D9" s="4" t="s">
        <v>475</v>
      </c>
      <c r="E9" s="5" t="s">
        <v>476</v>
      </c>
      <c r="F9" s="199">
        <v>1</v>
      </c>
      <c r="G9" s="6" t="s">
        <v>361</v>
      </c>
      <c r="H9" s="14"/>
      <c r="I9" s="14"/>
      <c r="J9" s="14"/>
    </row>
    <row r="10" spans="1:19" ht="18.75" customHeight="1" x14ac:dyDescent="0.2">
      <c r="A10" s="1" t="s">
        <v>325</v>
      </c>
      <c r="B10" s="2" t="s">
        <v>509</v>
      </c>
      <c r="C10" s="3" t="s">
        <v>139</v>
      </c>
      <c r="D10" s="4" t="s">
        <v>477</v>
      </c>
      <c r="E10" s="5" t="s">
        <v>478</v>
      </c>
      <c r="F10" s="199">
        <v>1</v>
      </c>
      <c r="G10" s="6" t="s">
        <v>361</v>
      </c>
      <c r="H10" s="14"/>
      <c r="I10" s="14"/>
      <c r="J10" s="14"/>
    </row>
    <row r="11" spans="1:19" ht="18.75" customHeight="1" x14ac:dyDescent="0.2">
      <c r="A11" s="1" t="s">
        <v>326</v>
      </c>
      <c r="B11" s="2" t="s">
        <v>510</v>
      </c>
      <c r="C11" s="3" t="s">
        <v>139</v>
      </c>
      <c r="D11" s="4" t="s">
        <v>479</v>
      </c>
      <c r="E11" s="5" t="s">
        <v>480</v>
      </c>
      <c r="F11" s="199">
        <v>1</v>
      </c>
      <c r="G11" s="6" t="s">
        <v>361</v>
      </c>
      <c r="H11" s="14"/>
      <c r="I11" s="14"/>
      <c r="J11" s="14"/>
    </row>
    <row r="12" spans="1:19" ht="18.75" customHeight="1" x14ac:dyDescent="0.2">
      <c r="A12" s="1" t="s">
        <v>327</v>
      </c>
      <c r="B12" s="2" t="s">
        <v>511</v>
      </c>
      <c r="C12" s="3" t="s">
        <v>138</v>
      </c>
      <c r="D12" s="4" t="s">
        <v>250</v>
      </c>
      <c r="E12" s="5" t="s">
        <v>481</v>
      </c>
      <c r="F12" s="199">
        <v>2</v>
      </c>
      <c r="G12" s="6" t="s">
        <v>361</v>
      </c>
      <c r="H12" s="14"/>
      <c r="I12" s="14"/>
      <c r="J12" s="14"/>
    </row>
    <row r="13" spans="1:19" ht="18.75" customHeight="1" x14ac:dyDescent="0.2">
      <c r="A13" s="1" t="s">
        <v>328</v>
      </c>
      <c r="B13" s="2" t="s">
        <v>512</v>
      </c>
      <c r="C13" s="3" t="s">
        <v>138</v>
      </c>
      <c r="D13" s="4" t="s">
        <v>482</v>
      </c>
      <c r="E13" s="5" t="s">
        <v>483</v>
      </c>
      <c r="F13" s="199">
        <v>2</v>
      </c>
      <c r="G13" s="6" t="s">
        <v>361</v>
      </c>
      <c r="H13" s="14"/>
      <c r="I13" s="14"/>
      <c r="J13" s="14"/>
    </row>
    <row r="14" spans="1:19" ht="18.75" customHeight="1" x14ac:dyDescent="0.2">
      <c r="A14" s="1" t="s">
        <v>329</v>
      </c>
      <c r="B14" s="2" t="s">
        <v>513</v>
      </c>
      <c r="C14" s="3" t="s">
        <v>138</v>
      </c>
      <c r="D14" s="4" t="s">
        <v>484</v>
      </c>
      <c r="E14" s="5" t="s">
        <v>485</v>
      </c>
      <c r="F14" s="199">
        <v>2</v>
      </c>
      <c r="G14" s="6" t="s">
        <v>361</v>
      </c>
      <c r="H14" s="14"/>
      <c r="I14" s="14"/>
      <c r="J14" s="14"/>
    </row>
    <row r="15" spans="1:19" ht="18.75" customHeight="1" x14ac:dyDescent="0.2">
      <c r="A15" s="1" t="s">
        <v>330</v>
      </c>
      <c r="B15" s="2" t="s">
        <v>514</v>
      </c>
      <c r="C15" s="3" t="s">
        <v>138</v>
      </c>
      <c r="D15" s="4" t="s">
        <v>39</v>
      </c>
      <c r="E15" s="5" t="s">
        <v>486</v>
      </c>
      <c r="F15" s="199">
        <v>2</v>
      </c>
      <c r="G15" s="6" t="s">
        <v>361</v>
      </c>
      <c r="H15" s="14"/>
      <c r="I15" s="14"/>
      <c r="J15" s="14"/>
    </row>
    <row r="16" spans="1:19" ht="18.75" customHeight="1" x14ac:dyDescent="0.2">
      <c r="A16" s="1" t="s">
        <v>331</v>
      </c>
      <c r="B16" s="2" t="s">
        <v>515</v>
      </c>
      <c r="C16" s="3" t="s">
        <v>138</v>
      </c>
      <c r="D16" s="4" t="s">
        <v>487</v>
      </c>
      <c r="E16" s="5" t="s">
        <v>488</v>
      </c>
      <c r="F16" s="199">
        <v>2</v>
      </c>
      <c r="G16" s="6" t="s">
        <v>361</v>
      </c>
      <c r="H16" s="14"/>
      <c r="I16" s="14"/>
      <c r="J16" s="14"/>
    </row>
    <row r="17" spans="1:10" ht="18.75" customHeight="1" x14ac:dyDescent="0.2">
      <c r="A17" s="1" t="s">
        <v>332</v>
      </c>
      <c r="B17" s="2" t="s">
        <v>516</v>
      </c>
      <c r="C17" s="3" t="s">
        <v>138</v>
      </c>
      <c r="D17" s="4" t="s">
        <v>490</v>
      </c>
      <c r="E17" s="5" t="s">
        <v>491</v>
      </c>
      <c r="F17" s="199">
        <v>2</v>
      </c>
      <c r="G17" s="6" t="s">
        <v>361</v>
      </c>
      <c r="H17" s="14"/>
      <c r="I17" s="14"/>
      <c r="J17" s="14"/>
    </row>
    <row r="18" spans="1:10" ht="18.75" customHeight="1" x14ac:dyDescent="0.2">
      <c r="A18" s="1" t="s">
        <v>333</v>
      </c>
      <c r="B18" s="2" t="s">
        <v>517</v>
      </c>
      <c r="C18" s="3" t="s">
        <v>138</v>
      </c>
      <c r="D18" s="4" t="s">
        <v>492</v>
      </c>
      <c r="E18" s="5" t="s">
        <v>493</v>
      </c>
      <c r="F18" s="199">
        <v>2</v>
      </c>
      <c r="G18" s="6" t="s">
        <v>361</v>
      </c>
      <c r="H18" s="14"/>
      <c r="I18" s="14"/>
      <c r="J18" s="14"/>
    </row>
    <row r="19" spans="1:10" ht="18.75" customHeight="1" x14ac:dyDescent="0.2">
      <c r="A19" s="1" t="s">
        <v>334</v>
      </c>
      <c r="B19" s="2" t="s">
        <v>518</v>
      </c>
      <c r="C19" s="3" t="s">
        <v>138</v>
      </c>
      <c r="D19" s="4" t="s">
        <v>112</v>
      </c>
      <c r="E19" s="5" t="s">
        <v>494</v>
      </c>
      <c r="F19" s="199">
        <v>2</v>
      </c>
      <c r="G19" s="6" t="s">
        <v>361</v>
      </c>
      <c r="H19" s="14"/>
      <c r="I19" s="14"/>
      <c r="J19" s="14"/>
    </row>
    <row r="20" spans="1:10" ht="18.75" customHeight="1" x14ac:dyDescent="0.2">
      <c r="A20" s="1" t="s">
        <v>335</v>
      </c>
      <c r="B20" s="2" t="s">
        <v>4946</v>
      </c>
      <c r="C20" s="3" t="s">
        <v>138</v>
      </c>
      <c r="D20" s="4" t="s">
        <v>110</v>
      </c>
      <c r="E20" s="5" t="s">
        <v>495</v>
      </c>
      <c r="F20" s="199">
        <v>2</v>
      </c>
      <c r="G20" s="6" t="s">
        <v>361</v>
      </c>
      <c r="H20" s="14"/>
      <c r="I20" s="14"/>
      <c r="J20" s="14"/>
    </row>
    <row r="21" spans="1:10" ht="18.75" customHeight="1" x14ac:dyDescent="0.2">
      <c r="A21" s="1" t="s">
        <v>336</v>
      </c>
      <c r="B21" s="2" t="s">
        <v>4947</v>
      </c>
      <c r="C21" s="3" t="s">
        <v>138</v>
      </c>
      <c r="D21" s="4" t="s">
        <v>99</v>
      </c>
      <c r="E21" s="5" t="s">
        <v>496</v>
      </c>
      <c r="F21" s="199">
        <v>2</v>
      </c>
      <c r="G21" s="6" t="s">
        <v>361</v>
      </c>
      <c r="H21" s="14"/>
      <c r="I21" s="14"/>
      <c r="J21" s="14"/>
    </row>
    <row r="22" spans="1:10" ht="18.75" customHeight="1" x14ac:dyDescent="0.2">
      <c r="A22" s="1" t="s">
        <v>337</v>
      </c>
      <c r="B22" s="2" t="s">
        <v>4948</v>
      </c>
      <c r="C22" s="3" t="s">
        <v>138</v>
      </c>
      <c r="D22" s="4" t="s">
        <v>389</v>
      </c>
      <c r="E22" s="5" t="s">
        <v>497</v>
      </c>
      <c r="F22" s="199">
        <v>2</v>
      </c>
      <c r="G22" s="6" t="s">
        <v>361</v>
      </c>
      <c r="H22" s="14"/>
      <c r="I22" s="14"/>
      <c r="J22" s="14"/>
    </row>
    <row r="23" spans="1:10" ht="18.75" customHeight="1" x14ac:dyDescent="0.2">
      <c r="A23" s="1" t="s">
        <v>338</v>
      </c>
      <c r="B23" s="2" t="s">
        <v>4949</v>
      </c>
      <c r="C23" s="3" t="s">
        <v>138</v>
      </c>
      <c r="D23" s="4" t="s">
        <v>498</v>
      </c>
      <c r="E23" s="5" t="s">
        <v>499</v>
      </c>
      <c r="F23" s="199">
        <v>2</v>
      </c>
      <c r="G23" s="6" t="s">
        <v>361</v>
      </c>
      <c r="H23" s="14"/>
      <c r="I23" s="14"/>
      <c r="J23" s="14"/>
    </row>
    <row r="24" spans="1:10" ht="18.75" customHeight="1" x14ac:dyDescent="0.2">
      <c r="A24" s="1" t="s">
        <v>339</v>
      </c>
      <c r="B24" s="2" t="s">
        <v>4950</v>
      </c>
      <c r="C24" s="3" t="s">
        <v>139</v>
      </c>
      <c r="D24" s="4" t="s">
        <v>500</v>
      </c>
      <c r="E24" s="5" t="s">
        <v>501</v>
      </c>
      <c r="F24" s="199">
        <v>1</v>
      </c>
      <c r="G24" s="6" t="s">
        <v>361</v>
      </c>
      <c r="H24" s="14"/>
      <c r="I24" s="14"/>
      <c r="J24" s="14"/>
    </row>
    <row r="25" spans="1:10" ht="18.75" customHeight="1" x14ac:dyDescent="0.2">
      <c r="A25" s="1" t="s">
        <v>340</v>
      </c>
      <c r="B25" s="2" t="s">
        <v>4951</v>
      </c>
      <c r="C25" s="3" t="s">
        <v>138</v>
      </c>
      <c r="D25" s="4" t="s">
        <v>502</v>
      </c>
      <c r="E25" s="5" t="s">
        <v>503</v>
      </c>
      <c r="F25" s="199">
        <v>2</v>
      </c>
      <c r="G25" s="6" t="s">
        <v>361</v>
      </c>
      <c r="H25" s="14"/>
      <c r="I25" s="14"/>
      <c r="J25" s="14"/>
    </row>
    <row r="26" spans="1:10" ht="18.75" customHeight="1" x14ac:dyDescent="0.2">
      <c r="A26" s="17"/>
      <c r="B26" s="129"/>
      <c r="C26" s="129"/>
      <c r="G26" s="17"/>
    </row>
    <row r="27" spans="1:10" ht="18.75" customHeight="1" x14ac:dyDescent="0.2">
      <c r="A27" s="17"/>
      <c r="B27" s="129"/>
      <c r="C27" s="129"/>
      <c r="G27" s="17"/>
    </row>
    <row r="28" spans="1:10" ht="18.75" customHeight="1" x14ac:dyDescent="0.2">
      <c r="A28" s="17"/>
      <c r="B28" s="129"/>
      <c r="C28" s="129"/>
      <c r="G28" s="17"/>
    </row>
    <row r="29" spans="1:10" ht="18.75" customHeight="1" x14ac:dyDescent="0.2">
      <c r="A29" s="17"/>
      <c r="B29" s="129"/>
      <c r="C29" s="129"/>
      <c r="G29" s="17"/>
    </row>
    <row r="30" spans="1:10" ht="18.75" customHeight="1" x14ac:dyDescent="0.2">
      <c r="A30" s="17"/>
      <c r="B30" s="129"/>
      <c r="C30" s="129"/>
      <c r="G30" s="17"/>
    </row>
    <row r="31" spans="1:10" ht="18.75" customHeight="1" x14ac:dyDescent="0.2">
      <c r="A31" s="17"/>
      <c r="B31" s="129"/>
      <c r="C31" s="129"/>
      <c r="G31" s="17"/>
    </row>
    <row r="32" spans="1:10" ht="18.75" customHeight="1" x14ac:dyDescent="0.2">
      <c r="A32" s="17"/>
      <c r="B32" s="129"/>
      <c r="C32" s="129"/>
      <c r="G32" s="17"/>
    </row>
    <row r="33" spans="1:17" ht="18.75" customHeight="1" x14ac:dyDescent="0.2">
      <c r="A33" s="17"/>
      <c r="B33" s="129"/>
      <c r="C33" s="129"/>
      <c r="G33" s="17"/>
    </row>
    <row r="34" spans="1:17" ht="18.75" customHeight="1" x14ac:dyDescent="0.2">
      <c r="A34" s="17"/>
      <c r="B34" s="18"/>
      <c r="C34" s="19"/>
      <c r="D34" s="20"/>
      <c r="E34" s="20"/>
      <c r="F34" s="20"/>
      <c r="G34" s="17"/>
    </row>
    <row r="35" spans="1:17" ht="18.75" customHeight="1" x14ac:dyDescent="0.2">
      <c r="A35" s="17"/>
      <c r="B35" s="21"/>
      <c r="C35" s="22"/>
      <c r="D35" s="23"/>
      <c r="E35" s="23"/>
      <c r="F35" s="23"/>
      <c r="G35" s="17"/>
    </row>
    <row r="36" spans="1:17" ht="18.75" customHeight="1" x14ac:dyDescent="0.2">
      <c r="A36" s="17"/>
      <c r="B36" s="21"/>
      <c r="C36" s="24"/>
      <c r="D36" s="25"/>
      <c r="E36" s="25"/>
      <c r="F36" s="25"/>
      <c r="G36" s="17"/>
    </row>
    <row r="37" spans="1:17" ht="18.75" customHeight="1" x14ac:dyDescent="0.2">
      <c r="A37" s="17"/>
      <c r="B37" s="21"/>
      <c r="C37" s="26"/>
      <c r="D37" s="27"/>
      <c r="E37" s="27"/>
      <c r="F37" s="27"/>
      <c r="G37" s="17"/>
    </row>
    <row r="38" spans="1:17" ht="18.75" customHeight="1" x14ac:dyDescent="0.2">
      <c r="A38" s="17"/>
      <c r="B38" s="21"/>
      <c r="C38" s="28"/>
      <c r="D38" s="29"/>
      <c r="E38" s="29"/>
      <c r="F38" s="29"/>
      <c r="G38" s="17"/>
    </row>
    <row r="39" spans="1:17" ht="18.75" customHeight="1" x14ac:dyDescent="0.2">
      <c r="A39" s="17"/>
      <c r="B39" s="21"/>
      <c r="C39" s="30"/>
      <c r="D39" s="31"/>
      <c r="E39" s="31"/>
      <c r="F39" s="31"/>
      <c r="G39" s="32"/>
    </row>
    <row r="40" spans="1:17" ht="18.75" customHeight="1" x14ac:dyDescent="0.2">
      <c r="A40" s="17"/>
      <c r="B40" s="18"/>
      <c r="C40" s="33"/>
      <c r="D40" s="34"/>
      <c r="E40" s="34"/>
      <c r="F40" s="34"/>
      <c r="G40" s="17"/>
    </row>
    <row r="41" spans="1:17" ht="18.75" customHeight="1" x14ac:dyDescent="0.2">
      <c r="A41" s="17"/>
      <c r="B41" s="18"/>
      <c r="C41" s="35"/>
      <c r="D41" s="36"/>
      <c r="E41" s="36"/>
      <c r="F41" s="36"/>
      <c r="G41" s="32"/>
    </row>
    <row r="42" spans="1:17" ht="18.75" customHeight="1" x14ac:dyDescent="0.2">
      <c r="A42" s="17"/>
      <c r="B42" s="18"/>
      <c r="C42" s="37"/>
      <c r="D42" s="38"/>
      <c r="E42" s="38"/>
      <c r="F42" s="38"/>
      <c r="G42" s="17"/>
    </row>
    <row r="43" spans="1:17" ht="18.75" customHeight="1" x14ac:dyDescent="0.2">
      <c r="A43" s="17"/>
      <c r="B43" s="18"/>
      <c r="C43" s="37"/>
      <c r="D43" s="38"/>
      <c r="E43" s="38"/>
      <c r="F43" s="38"/>
      <c r="G43" s="17"/>
    </row>
    <row r="44" spans="1:17" ht="18.75" customHeight="1" x14ac:dyDescent="0.2">
      <c r="A44" s="17"/>
      <c r="B44" s="18"/>
      <c r="C44" s="37"/>
      <c r="D44" s="38"/>
      <c r="E44" s="38"/>
      <c r="F44" s="38"/>
      <c r="G44" s="17"/>
    </row>
    <row r="45" spans="1:17" ht="18.75" customHeight="1" x14ac:dyDescent="0.2">
      <c r="A45" s="17"/>
      <c r="B45" s="18"/>
      <c r="C45" s="37"/>
      <c r="D45" s="38"/>
      <c r="E45" s="38"/>
      <c r="F45" s="38"/>
      <c r="G45" s="17"/>
    </row>
    <row r="46" spans="1:17" ht="18.75" customHeight="1" x14ac:dyDescent="0.2">
      <c r="A46" s="17"/>
      <c r="B46" s="18"/>
      <c r="C46" s="37"/>
      <c r="D46" s="38"/>
      <c r="E46" s="38"/>
      <c r="F46" s="38"/>
      <c r="G46" s="17"/>
    </row>
    <row r="47" spans="1:17" ht="18.75" customHeight="1" x14ac:dyDescent="0.2">
      <c r="A47" s="17"/>
      <c r="B47" s="18"/>
      <c r="C47" s="37"/>
      <c r="D47" s="38"/>
      <c r="E47" s="38"/>
      <c r="F47" s="38"/>
      <c r="G47" s="17"/>
    </row>
    <row r="48" spans="1:17" s="8" customFormat="1" ht="18.75" customHeight="1" x14ac:dyDescent="0.2">
      <c r="A48" s="261" t="s">
        <v>469</v>
      </c>
      <c r="B48" s="261"/>
      <c r="C48" s="261"/>
      <c r="D48" s="261"/>
      <c r="E48" s="261"/>
      <c r="F48" s="261"/>
      <c r="G48" s="261"/>
      <c r="H48" s="261"/>
      <c r="I48" s="261"/>
      <c r="J48" s="261"/>
      <c r="Q48" s="9"/>
    </row>
    <row r="49" spans="1:17" s="8" customFormat="1" ht="18.75" customHeight="1" x14ac:dyDescent="0.2">
      <c r="A49" s="261" t="s">
        <v>3448</v>
      </c>
      <c r="B49" s="261"/>
      <c r="C49" s="261"/>
      <c r="D49" s="261"/>
      <c r="E49" s="261"/>
      <c r="F49" s="261"/>
      <c r="G49" s="261"/>
      <c r="H49" s="261"/>
      <c r="I49" s="261"/>
      <c r="J49" s="261"/>
      <c r="Q49" s="9"/>
    </row>
    <row r="50" spans="1:17" s="8" customFormat="1" ht="18.75" customHeight="1" x14ac:dyDescent="0.2">
      <c r="A50" s="260" t="s">
        <v>4310</v>
      </c>
      <c r="B50" s="260"/>
      <c r="C50" s="260"/>
      <c r="D50" s="260"/>
      <c r="E50" s="260"/>
      <c r="F50" s="260"/>
      <c r="G50" s="260"/>
      <c r="H50" s="260"/>
      <c r="I50" s="260"/>
      <c r="J50" s="260"/>
      <c r="Q50" s="9"/>
    </row>
    <row r="51" spans="1:17" ht="18.75" customHeight="1" x14ac:dyDescent="0.2">
      <c r="A51" s="10" t="s">
        <v>0</v>
      </c>
      <c r="B51" s="11" t="s">
        <v>1</v>
      </c>
      <c r="C51" s="257" t="s">
        <v>421</v>
      </c>
      <c r="D51" s="258"/>
      <c r="E51" s="259"/>
      <c r="F51" s="202" t="s">
        <v>3444</v>
      </c>
      <c r="G51" s="12" t="s">
        <v>67</v>
      </c>
      <c r="H51" s="10"/>
      <c r="I51" s="10"/>
      <c r="J51" s="10"/>
    </row>
    <row r="52" spans="1:17" ht="18.75" customHeight="1" x14ac:dyDescent="0.2">
      <c r="A52" s="1" t="s">
        <v>320</v>
      </c>
      <c r="B52" s="45" t="s">
        <v>519</v>
      </c>
      <c r="C52" s="3" t="s">
        <v>139</v>
      </c>
      <c r="D52" s="4" t="s">
        <v>553</v>
      </c>
      <c r="E52" s="5" t="s">
        <v>554</v>
      </c>
      <c r="F52" s="199">
        <v>1</v>
      </c>
      <c r="G52" s="6" t="s">
        <v>362</v>
      </c>
      <c r="H52" s="14"/>
      <c r="I52" s="14"/>
      <c r="J52" s="14"/>
      <c r="L52" s="15" t="s">
        <v>158</v>
      </c>
      <c r="M52" s="16">
        <f>COUNTIF(F52:F94,"2")</f>
        <v>20</v>
      </c>
      <c r="N52" s="16" t="s">
        <v>371</v>
      </c>
    </row>
    <row r="53" spans="1:17" ht="18.75" customHeight="1" x14ac:dyDescent="0.2">
      <c r="A53" s="1" t="s">
        <v>321</v>
      </c>
      <c r="B53" s="45" t="s">
        <v>520</v>
      </c>
      <c r="C53" s="3" t="s">
        <v>139</v>
      </c>
      <c r="D53" s="4" t="s">
        <v>163</v>
      </c>
      <c r="E53" s="5" t="s">
        <v>555</v>
      </c>
      <c r="F53" s="199">
        <v>1</v>
      </c>
      <c r="G53" s="6" t="s">
        <v>362</v>
      </c>
      <c r="H53" s="14"/>
      <c r="I53" s="14"/>
      <c r="J53" s="14"/>
      <c r="L53" s="15" t="s">
        <v>157</v>
      </c>
      <c r="M53" s="16">
        <f>COUNTIF(F52:F94,"1")</f>
        <v>15</v>
      </c>
      <c r="N53" s="16" t="s">
        <v>371</v>
      </c>
    </row>
    <row r="54" spans="1:17" ht="18.75" customHeight="1" x14ac:dyDescent="0.2">
      <c r="A54" s="1" t="s">
        <v>322</v>
      </c>
      <c r="B54" s="45" t="s">
        <v>521</v>
      </c>
      <c r="C54" s="3" t="s">
        <v>139</v>
      </c>
      <c r="D54" s="4" t="s">
        <v>166</v>
      </c>
      <c r="E54" s="5" t="s">
        <v>556</v>
      </c>
      <c r="F54" s="199">
        <v>1</v>
      </c>
      <c r="G54" s="6" t="s">
        <v>362</v>
      </c>
      <c r="H54" s="14"/>
      <c r="I54" s="14"/>
      <c r="J54" s="14"/>
      <c r="L54" s="15" t="s">
        <v>315</v>
      </c>
      <c r="M54" s="16">
        <f>SUM(M52:M53)</f>
        <v>35</v>
      </c>
      <c r="N54" s="16" t="s">
        <v>371</v>
      </c>
    </row>
    <row r="55" spans="1:17" ht="18.75" customHeight="1" x14ac:dyDescent="0.2">
      <c r="A55" s="1" t="s">
        <v>323</v>
      </c>
      <c r="B55" s="45" t="s">
        <v>522</v>
      </c>
      <c r="C55" s="3" t="s">
        <v>139</v>
      </c>
      <c r="D55" s="4" t="s">
        <v>217</v>
      </c>
      <c r="E55" s="5" t="s">
        <v>557</v>
      </c>
      <c r="F55" s="199">
        <v>1</v>
      </c>
      <c r="G55" s="6" t="s">
        <v>362</v>
      </c>
      <c r="H55" s="14"/>
      <c r="I55" s="14"/>
      <c r="J55" s="14"/>
    </row>
    <row r="56" spans="1:17" ht="18.75" customHeight="1" x14ac:dyDescent="0.2">
      <c r="A56" s="1" t="s">
        <v>324</v>
      </c>
      <c r="B56" s="45" t="s">
        <v>523</v>
      </c>
      <c r="C56" s="3" t="s">
        <v>139</v>
      </c>
      <c r="D56" s="4" t="s">
        <v>558</v>
      </c>
      <c r="E56" s="5" t="s">
        <v>559</v>
      </c>
      <c r="F56" s="199">
        <v>1</v>
      </c>
      <c r="G56" s="6" t="s">
        <v>362</v>
      </c>
      <c r="H56" s="14"/>
      <c r="I56" s="14"/>
      <c r="J56" s="14"/>
    </row>
    <row r="57" spans="1:17" ht="18.75" customHeight="1" x14ac:dyDescent="0.2">
      <c r="A57" s="1" t="s">
        <v>325</v>
      </c>
      <c r="B57" s="45" t="s">
        <v>524</v>
      </c>
      <c r="C57" s="3" t="s">
        <v>139</v>
      </c>
      <c r="D57" s="4" t="s">
        <v>454</v>
      </c>
      <c r="E57" s="5" t="s">
        <v>560</v>
      </c>
      <c r="F57" s="199">
        <v>1</v>
      </c>
      <c r="G57" s="6" t="s">
        <v>362</v>
      </c>
      <c r="H57" s="14"/>
      <c r="I57" s="14"/>
      <c r="J57" s="14"/>
    </row>
    <row r="58" spans="1:17" ht="18.75" customHeight="1" x14ac:dyDescent="0.2">
      <c r="A58" s="1" t="s">
        <v>326</v>
      </c>
      <c r="B58" s="45" t="s">
        <v>525</v>
      </c>
      <c r="C58" s="3" t="s">
        <v>139</v>
      </c>
      <c r="D58" s="4" t="s">
        <v>561</v>
      </c>
      <c r="E58" s="5" t="s">
        <v>562</v>
      </c>
      <c r="F58" s="199">
        <v>1</v>
      </c>
      <c r="G58" s="6" t="s">
        <v>362</v>
      </c>
      <c r="H58" s="14"/>
      <c r="I58" s="14"/>
      <c r="J58" s="14"/>
    </row>
    <row r="59" spans="1:17" ht="18.75" customHeight="1" x14ac:dyDescent="0.2">
      <c r="A59" s="1" t="s">
        <v>327</v>
      </c>
      <c r="B59" s="45" t="s">
        <v>526</v>
      </c>
      <c r="C59" s="3" t="s">
        <v>139</v>
      </c>
      <c r="D59" s="4" t="s">
        <v>563</v>
      </c>
      <c r="E59" s="5" t="s">
        <v>564</v>
      </c>
      <c r="F59" s="199">
        <v>1</v>
      </c>
      <c r="G59" s="6" t="s">
        <v>362</v>
      </c>
      <c r="H59" s="14"/>
      <c r="I59" s="14"/>
      <c r="J59" s="14"/>
    </row>
    <row r="60" spans="1:17" ht="18.75" customHeight="1" x14ac:dyDescent="0.2">
      <c r="A60" s="1" t="s">
        <v>328</v>
      </c>
      <c r="B60" s="45" t="s">
        <v>527</v>
      </c>
      <c r="C60" s="3" t="s">
        <v>139</v>
      </c>
      <c r="D60" s="4" t="s">
        <v>148</v>
      </c>
      <c r="E60" s="5" t="s">
        <v>481</v>
      </c>
      <c r="F60" s="199">
        <v>1</v>
      </c>
      <c r="G60" s="6" t="s">
        <v>362</v>
      </c>
      <c r="H60" s="14"/>
      <c r="I60" s="14"/>
      <c r="J60" s="14"/>
    </row>
    <row r="61" spans="1:17" ht="18.75" customHeight="1" x14ac:dyDescent="0.2">
      <c r="A61" s="1" t="s">
        <v>329</v>
      </c>
      <c r="B61" s="45" t="s">
        <v>528</v>
      </c>
      <c r="C61" s="3" t="s">
        <v>139</v>
      </c>
      <c r="D61" s="4" t="s">
        <v>565</v>
      </c>
      <c r="E61" s="5" t="s">
        <v>566</v>
      </c>
      <c r="F61" s="199">
        <v>1</v>
      </c>
      <c r="G61" s="6" t="s">
        <v>362</v>
      </c>
      <c r="H61" s="14"/>
      <c r="I61" s="14"/>
      <c r="J61" s="14"/>
    </row>
    <row r="62" spans="1:17" ht="18.75" customHeight="1" x14ac:dyDescent="0.2">
      <c r="A62" s="1" t="s">
        <v>330</v>
      </c>
      <c r="B62" s="45" t="s">
        <v>529</v>
      </c>
      <c r="C62" s="3" t="s">
        <v>139</v>
      </c>
      <c r="D62" s="4" t="s">
        <v>567</v>
      </c>
      <c r="E62" s="5" t="s">
        <v>568</v>
      </c>
      <c r="F62" s="199">
        <v>1</v>
      </c>
      <c r="G62" s="6" t="s">
        <v>362</v>
      </c>
      <c r="H62" s="14"/>
      <c r="I62" s="14"/>
      <c r="J62" s="14"/>
    </row>
    <row r="63" spans="1:17" ht="18.75" customHeight="1" x14ac:dyDescent="0.2">
      <c r="A63" s="1" t="s">
        <v>331</v>
      </c>
      <c r="B63" s="45" t="s">
        <v>530</v>
      </c>
      <c r="C63" s="3" t="s">
        <v>139</v>
      </c>
      <c r="D63" s="4" t="s">
        <v>569</v>
      </c>
      <c r="E63" s="5" t="s">
        <v>570</v>
      </c>
      <c r="F63" s="199">
        <v>1</v>
      </c>
      <c r="G63" s="6" t="s">
        <v>362</v>
      </c>
      <c r="H63" s="14"/>
      <c r="I63" s="14"/>
      <c r="J63" s="14"/>
    </row>
    <row r="64" spans="1:17" ht="18.75" customHeight="1" x14ac:dyDescent="0.2">
      <c r="A64" s="1" t="s">
        <v>332</v>
      </c>
      <c r="B64" s="45" t="s">
        <v>531</v>
      </c>
      <c r="C64" s="3" t="s">
        <v>139</v>
      </c>
      <c r="D64" s="4" t="s">
        <v>571</v>
      </c>
      <c r="E64" s="5" t="s">
        <v>572</v>
      </c>
      <c r="F64" s="199">
        <v>1</v>
      </c>
      <c r="G64" s="6" t="s">
        <v>362</v>
      </c>
      <c r="H64" s="14"/>
      <c r="I64" s="14"/>
      <c r="J64" s="14"/>
    </row>
    <row r="65" spans="1:10" ht="18.75" customHeight="1" x14ac:dyDescent="0.2">
      <c r="A65" s="1" t="s">
        <v>333</v>
      </c>
      <c r="B65" s="45" t="s">
        <v>532</v>
      </c>
      <c r="C65" s="3" t="s">
        <v>138</v>
      </c>
      <c r="D65" s="4" t="s">
        <v>573</v>
      </c>
      <c r="E65" s="5" t="s">
        <v>574</v>
      </c>
      <c r="F65" s="199">
        <v>2</v>
      </c>
      <c r="G65" s="6" t="s">
        <v>362</v>
      </c>
      <c r="H65" s="14"/>
      <c r="I65" s="14"/>
      <c r="J65" s="14"/>
    </row>
    <row r="66" spans="1:10" ht="18.75" customHeight="1" x14ac:dyDescent="0.2">
      <c r="A66" s="1" t="s">
        <v>334</v>
      </c>
      <c r="B66" s="45" t="s">
        <v>533</v>
      </c>
      <c r="C66" s="3" t="s">
        <v>138</v>
      </c>
      <c r="D66" s="4" t="s">
        <v>575</v>
      </c>
      <c r="E66" s="5" t="s">
        <v>576</v>
      </c>
      <c r="F66" s="199">
        <v>2</v>
      </c>
      <c r="G66" s="6" t="s">
        <v>362</v>
      </c>
      <c r="H66" s="14"/>
      <c r="I66" s="14"/>
      <c r="J66" s="14"/>
    </row>
    <row r="67" spans="1:10" ht="18.75" customHeight="1" x14ac:dyDescent="0.2">
      <c r="A67" s="1" t="s">
        <v>335</v>
      </c>
      <c r="B67" s="45" t="s">
        <v>534</v>
      </c>
      <c r="C67" s="3" t="s">
        <v>138</v>
      </c>
      <c r="D67" s="4" t="s">
        <v>577</v>
      </c>
      <c r="E67" s="5" t="s">
        <v>578</v>
      </c>
      <c r="F67" s="199">
        <v>2</v>
      </c>
      <c r="G67" s="6" t="s">
        <v>362</v>
      </c>
      <c r="H67" s="14"/>
      <c r="I67" s="14"/>
      <c r="J67" s="14"/>
    </row>
    <row r="68" spans="1:10" ht="18.75" customHeight="1" x14ac:dyDescent="0.2">
      <c r="A68" s="1" t="s">
        <v>336</v>
      </c>
      <c r="B68" s="45" t="s">
        <v>535</v>
      </c>
      <c r="C68" s="3" t="s">
        <v>138</v>
      </c>
      <c r="D68" s="4" t="s">
        <v>126</v>
      </c>
      <c r="E68" s="5" t="s">
        <v>579</v>
      </c>
      <c r="F68" s="199">
        <v>2</v>
      </c>
      <c r="G68" s="6" t="s">
        <v>362</v>
      </c>
      <c r="H68" s="14"/>
      <c r="I68" s="14"/>
      <c r="J68" s="14"/>
    </row>
    <row r="69" spans="1:10" ht="18.75" customHeight="1" x14ac:dyDescent="0.2">
      <c r="A69" s="1" t="s">
        <v>337</v>
      </c>
      <c r="B69" s="45" t="s">
        <v>536</v>
      </c>
      <c r="C69" s="3" t="s">
        <v>138</v>
      </c>
      <c r="D69" s="4" t="s">
        <v>58</v>
      </c>
      <c r="E69" s="5" t="s">
        <v>580</v>
      </c>
      <c r="F69" s="199">
        <v>2</v>
      </c>
      <c r="G69" s="6" t="s">
        <v>362</v>
      </c>
      <c r="H69" s="14"/>
      <c r="I69" s="14"/>
      <c r="J69" s="14"/>
    </row>
    <row r="70" spans="1:10" ht="18.75" customHeight="1" x14ac:dyDescent="0.2">
      <c r="A70" s="1" t="s">
        <v>338</v>
      </c>
      <c r="B70" s="45" t="s">
        <v>537</v>
      </c>
      <c r="C70" s="3" t="s">
        <v>138</v>
      </c>
      <c r="D70" s="4" t="s">
        <v>482</v>
      </c>
      <c r="E70" s="5" t="s">
        <v>581</v>
      </c>
      <c r="F70" s="199">
        <v>2</v>
      </c>
      <c r="G70" s="6" t="s">
        <v>362</v>
      </c>
      <c r="H70" s="14"/>
      <c r="I70" s="14"/>
      <c r="J70" s="14"/>
    </row>
    <row r="71" spans="1:10" ht="18.75" customHeight="1" x14ac:dyDescent="0.2">
      <c r="A71" s="1" t="s">
        <v>339</v>
      </c>
      <c r="B71" s="45" t="s">
        <v>538</v>
      </c>
      <c r="C71" s="3" t="s">
        <v>138</v>
      </c>
      <c r="D71" s="4" t="s">
        <v>582</v>
      </c>
      <c r="E71" s="5" t="s">
        <v>583</v>
      </c>
      <c r="F71" s="199">
        <v>2</v>
      </c>
      <c r="G71" s="6" t="s">
        <v>362</v>
      </c>
      <c r="H71" s="14"/>
      <c r="I71" s="14"/>
      <c r="J71" s="14"/>
    </row>
    <row r="72" spans="1:10" ht="18.75" customHeight="1" x14ac:dyDescent="0.2">
      <c r="A72" s="1" t="s">
        <v>340</v>
      </c>
      <c r="B72" s="45" t="s">
        <v>539</v>
      </c>
      <c r="C72" s="3" t="s">
        <v>138</v>
      </c>
      <c r="D72" s="4" t="s">
        <v>425</v>
      </c>
      <c r="E72" s="5" t="s">
        <v>231</v>
      </c>
      <c r="F72" s="199">
        <v>2</v>
      </c>
      <c r="G72" s="6" t="s">
        <v>362</v>
      </c>
      <c r="H72" s="14"/>
      <c r="I72" s="14"/>
      <c r="J72" s="14"/>
    </row>
    <row r="73" spans="1:10" ht="18.75" customHeight="1" x14ac:dyDescent="0.2">
      <c r="A73" s="1" t="s">
        <v>341</v>
      </c>
      <c r="B73" s="45" t="s">
        <v>540</v>
      </c>
      <c r="C73" s="3" t="s">
        <v>138</v>
      </c>
      <c r="D73" s="4" t="s">
        <v>203</v>
      </c>
      <c r="E73" s="5" t="s">
        <v>584</v>
      </c>
      <c r="F73" s="199">
        <v>2</v>
      </c>
      <c r="G73" s="6" t="s">
        <v>362</v>
      </c>
      <c r="H73" s="14"/>
      <c r="I73" s="14"/>
      <c r="J73" s="14"/>
    </row>
    <row r="74" spans="1:10" ht="18.75" customHeight="1" x14ac:dyDescent="0.2">
      <c r="A74" s="1" t="s">
        <v>342</v>
      </c>
      <c r="B74" s="45" t="s">
        <v>541</v>
      </c>
      <c r="C74" s="3" t="s">
        <v>138</v>
      </c>
      <c r="D74" s="4" t="s">
        <v>585</v>
      </c>
      <c r="E74" s="5" t="s">
        <v>586</v>
      </c>
      <c r="F74" s="199">
        <v>2</v>
      </c>
      <c r="G74" s="6" t="s">
        <v>362</v>
      </c>
      <c r="H74" s="14"/>
      <c r="I74" s="14"/>
      <c r="J74" s="14"/>
    </row>
    <row r="75" spans="1:10" ht="18.75" customHeight="1" x14ac:dyDescent="0.2">
      <c r="A75" s="1" t="s">
        <v>343</v>
      </c>
      <c r="B75" s="45" t="s">
        <v>542</v>
      </c>
      <c r="C75" s="3" t="s">
        <v>138</v>
      </c>
      <c r="D75" s="4" t="s">
        <v>587</v>
      </c>
      <c r="E75" s="5" t="s">
        <v>588</v>
      </c>
      <c r="F75" s="199">
        <v>2</v>
      </c>
      <c r="G75" s="6" t="s">
        <v>362</v>
      </c>
      <c r="H75" s="14"/>
      <c r="I75" s="14"/>
      <c r="J75" s="14"/>
    </row>
    <row r="76" spans="1:10" ht="18.75" customHeight="1" x14ac:dyDescent="0.2">
      <c r="A76" s="1" t="s">
        <v>344</v>
      </c>
      <c r="B76" s="45" t="s">
        <v>543</v>
      </c>
      <c r="C76" s="3" t="s">
        <v>138</v>
      </c>
      <c r="D76" s="4" t="s">
        <v>589</v>
      </c>
      <c r="E76" s="5" t="s">
        <v>590</v>
      </c>
      <c r="F76" s="199">
        <v>2</v>
      </c>
      <c r="G76" s="6" t="s">
        <v>362</v>
      </c>
      <c r="H76" s="14"/>
      <c r="I76" s="14"/>
      <c r="J76" s="14"/>
    </row>
    <row r="77" spans="1:10" ht="18.75" customHeight="1" x14ac:dyDescent="0.2">
      <c r="A77" s="1" t="s">
        <v>345</v>
      </c>
      <c r="B77" s="45" t="s">
        <v>544</v>
      </c>
      <c r="C77" s="3" t="s">
        <v>138</v>
      </c>
      <c r="D77" s="4" t="s">
        <v>591</v>
      </c>
      <c r="E77" s="5" t="s">
        <v>592</v>
      </c>
      <c r="F77" s="199">
        <v>2</v>
      </c>
      <c r="G77" s="6" t="s">
        <v>362</v>
      </c>
      <c r="H77" s="14"/>
      <c r="I77" s="14"/>
      <c r="J77" s="14"/>
    </row>
    <row r="78" spans="1:10" ht="18.75" customHeight="1" x14ac:dyDescent="0.2">
      <c r="A78" s="1" t="s">
        <v>346</v>
      </c>
      <c r="B78" s="45" t="s">
        <v>545</v>
      </c>
      <c r="C78" s="3" t="s">
        <v>138</v>
      </c>
      <c r="D78" s="4" t="s">
        <v>593</v>
      </c>
      <c r="E78" s="5" t="s">
        <v>594</v>
      </c>
      <c r="F78" s="199">
        <v>2</v>
      </c>
      <c r="G78" s="6" t="s">
        <v>362</v>
      </c>
      <c r="H78" s="14"/>
      <c r="I78" s="14"/>
      <c r="J78" s="14"/>
    </row>
    <row r="79" spans="1:10" ht="18.75" customHeight="1" x14ac:dyDescent="0.2">
      <c r="A79" s="1" t="s">
        <v>347</v>
      </c>
      <c r="B79" s="45" t="s">
        <v>546</v>
      </c>
      <c r="C79" s="3" t="s">
        <v>138</v>
      </c>
      <c r="D79" s="4" t="s">
        <v>10</v>
      </c>
      <c r="E79" s="5" t="s">
        <v>595</v>
      </c>
      <c r="F79" s="199">
        <v>2</v>
      </c>
      <c r="G79" s="6" t="s">
        <v>362</v>
      </c>
      <c r="H79" s="14"/>
      <c r="I79" s="14"/>
      <c r="J79" s="14"/>
    </row>
    <row r="80" spans="1:10" ht="18.75" customHeight="1" x14ac:dyDescent="0.2">
      <c r="A80" s="1" t="s">
        <v>348</v>
      </c>
      <c r="B80" s="45" t="s">
        <v>547</v>
      </c>
      <c r="C80" s="3" t="s">
        <v>138</v>
      </c>
      <c r="D80" s="4" t="s">
        <v>94</v>
      </c>
      <c r="E80" s="5" t="s">
        <v>596</v>
      </c>
      <c r="F80" s="199">
        <v>2</v>
      </c>
      <c r="G80" s="6" t="s">
        <v>362</v>
      </c>
      <c r="H80" s="14"/>
      <c r="I80" s="14"/>
      <c r="J80" s="14"/>
    </row>
    <row r="81" spans="1:17" ht="18.75" customHeight="1" x14ac:dyDescent="0.2">
      <c r="A81" s="1" t="s">
        <v>349</v>
      </c>
      <c r="B81" s="45" t="s">
        <v>548</v>
      </c>
      <c r="C81" s="3" t="s">
        <v>138</v>
      </c>
      <c r="D81" s="4" t="s">
        <v>300</v>
      </c>
      <c r="E81" s="5" t="s">
        <v>597</v>
      </c>
      <c r="F81" s="199">
        <v>2</v>
      </c>
      <c r="G81" s="6" t="s">
        <v>362</v>
      </c>
      <c r="H81" s="14"/>
      <c r="I81" s="14"/>
      <c r="J81" s="14"/>
    </row>
    <row r="82" spans="1:17" ht="18.75" customHeight="1" x14ac:dyDescent="0.2">
      <c r="A82" s="1" t="s">
        <v>350</v>
      </c>
      <c r="B82" s="45" t="s">
        <v>549</v>
      </c>
      <c r="C82" s="3" t="s">
        <v>138</v>
      </c>
      <c r="D82" s="4" t="s">
        <v>598</v>
      </c>
      <c r="E82" s="5" t="s">
        <v>599</v>
      </c>
      <c r="F82" s="199">
        <v>2</v>
      </c>
      <c r="G82" s="6" t="s">
        <v>362</v>
      </c>
      <c r="H82" s="14"/>
      <c r="I82" s="14"/>
      <c r="J82" s="14"/>
    </row>
    <row r="83" spans="1:17" ht="18.75" customHeight="1" x14ac:dyDescent="0.2">
      <c r="A83" s="1" t="s">
        <v>351</v>
      </c>
      <c r="B83" s="45" t="s">
        <v>550</v>
      </c>
      <c r="C83" s="3" t="s">
        <v>138</v>
      </c>
      <c r="D83" s="4" t="s">
        <v>600</v>
      </c>
      <c r="E83" s="5" t="s">
        <v>597</v>
      </c>
      <c r="F83" s="199">
        <v>2</v>
      </c>
      <c r="G83" s="6" t="s">
        <v>362</v>
      </c>
      <c r="H83" s="14"/>
      <c r="I83" s="14"/>
      <c r="J83" s="14"/>
    </row>
    <row r="84" spans="1:17" ht="18.75" customHeight="1" x14ac:dyDescent="0.2">
      <c r="A84" s="1" t="s">
        <v>352</v>
      </c>
      <c r="B84" s="45" t="s">
        <v>551</v>
      </c>
      <c r="C84" s="3" t="s">
        <v>138</v>
      </c>
      <c r="D84" s="4" t="s">
        <v>276</v>
      </c>
      <c r="E84" s="5" t="s">
        <v>601</v>
      </c>
      <c r="F84" s="199">
        <v>2</v>
      </c>
      <c r="G84" s="6" t="s">
        <v>362</v>
      </c>
      <c r="H84" s="14"/>
      <c r="I84" s="14"/>
      <c r="J84" s="14"/>
    </row>
    <row r="85" spans="1:17" ht="18.75" customHeight="1" x14ac:dyDescent="0.2">
      <c r="A85" s="1" t="s">
        <v>353</v>
      </c>
      <c r="B85" s="45" t="s">
        <v>3338</v>
      </c>
      <c r="C85" s="3" t="s">
        <v>139</v>
      </c>
      <c r="D85" s="4" t="s">
        <v>3336</v>
      </c>
      <c r="E85" s="5" t="s">
        <v>3337</v>
      </c>
      <c r="F85" s="199">
        <v>1</v>
      </c>
      <c r="G85" s="6" t="s">
        <v>362</v>
      </c>
      <c r="H85" s="14"/>
      <c r="I85" s="14"/>
      <c r="J85" s="14"/>
    </row>
    <row r="86" spans="1:17" ht="18.75" customHeight="1" x14ac:dyDescent="0.2">
      <c r="A86" s="1" t="s">
        <v>354</v>
      </c>
      <c r="B86" s="45" t="s">
        <v>4952</v>
      </c>
      <c r="C86" s="3" t="s">
        <v>139</v>
      </c>
      <c r="D86" s="4" t="s">
        <v>4953</v>
      </c>
      <c r="E86" s="5" t="s">
        <v>2693</v>
      </c>
      <c r="F86" s="199">
        <v>1</v>
      </c>
      <c r="G86" s="6" t="s">
        <v>362</v>
      </c>
      <c r="H86" s="14"/>
      <c r="I86" s="14"/>
      <c r="J86" s="14"/>
    </row>
    <row r="87" spans="1:17" ht="18.75" customHeight="1" x14ac:dyDescent="0.2">
      <c r="A87" s="17"/>
      <c r="B87" s="18"/>
      <c r="C87" s="49"/>
      <c r="D87" s="50"/>
      <c r="E87" s="50"/>
      <c r="F87" s="50"/>
      <c r="G87" s="32"/>
    </row>
    <row r="88" spans="1:17" ht="18.75" customHeight="1" x14ac:dyDescent="0.2">
      <c r="A88" s="17"/>
      <c r="B88" s="18"/>
      <c r="C88" s="49"/>
      <c r="D88" s="50"/>
      <c r="E88" s="50"/>
      <c r="F88" s="50"/>
      <c r="G88" s="32"/>
    </row>
    <row r="89" spans="1:17" ht="18.75" customHeight="1" x14ac:dyDescent="0.2">
      <c r="A89" s="17"/>
      <c r="B89" s="18"/>
      <c r="C89" s="49"/>
      <c r="D89" s="50"/>
      <c r="E89" s="50"/>
      <c r="F89" s="50"/>
      <c r="G89" s="32"/>
    </row>
    <row r="90" spans="1:17" ht="18.75" customHeight="1" x14ac:dyDescent="0.2">
      <c r="A90" s="17"/>
      <c r="B90" s="18"/>
      <c r="C90" s="49"/>
      <c r="D90" s="50"/>
      <c r="E90" s="50"/>
      <c r="F90" s="50"/>
      <c r="G90" s="32"/>
    </row>
    <row r="91" spans="1:17" ht="18.75" customHeight="1" x14ac:dyDescent="0.2">
      <c r="A91" s="17"/>
      <c r="B91" s="21"/>
      <c r="C91" s="51"/>
      <c r="D91" s="52"/>
      <c r="E91" s="52"/>
      <c r="F91" s="52"/>
      <c r="G91" s="17"/>
    </row>
    <row r="92" spans="1:17" ht="18.75" customHeight="1" x14ac:dyDescent="0.2">
      <c r="A92" s="17"/>
      <c r="B92" s="21"/>
      <c r="C92" s="51"/>
      <c r="D92" s="52"/>
      <c r="E92" s="52"/>
      <c r="F92" s="52"/>
      <c r="G92" s="17"/>
    </row>
    <row r="93" spans="1:17" ht="18.75" customHeight="1" x14ac:dyDescent="0.2">
      <c r="A93" s="17"/>
      <c r="B93" s="21"/>
      <c r="C93" s="51"/>
      <c r="D93" s="52"/>
      <c r="E93" s="52"/>
      <c r="F93" s="52"/>
      <c r="G93" s="17"/>
    </row>
    <row r="94" spans="1:17" ht="18.75" customHeight="1" x14ac:dyDescent="0.2">
      <c r="A94" s="17"/>
      <c r="B94" s="21"/>
      <c r="C94" s="51"/>
      <c r="D94" s="52"/>
      <c r="E94" s="52"/>
      <c r="F94" s="52"/>
      <c r="G94" s="17"/>
    </row>
    <row r="95" spans="1:17" s="8" customFormat="1" ht="18.75" customHeight="1" x14ac:dyDescent="0.2">
      <c r="A95" s="261" t="s">
        <v>469</v>
      </c>
      <c r="B95" s="261"/>
      <c r="C95" s="261"/>
      <c r="D95" s="261"/>
      <c r="E95" s="261"/>
      <c r="F95" s="261"/>
      <c r="G95" s="261"/>
      <c r="H95" s="261"/>
      <c r="I95" s="261"/>
      <c r="J95" s="261"/>
      <c r="Q95" s="9"/>
    </row>
    <row r="96" spans="1:17" s="8" customFormat="1" ht="18.75" customHeight="1" x14ac:dyDescent="0.2">
      <c r="A96" s="261" t="s">
        <v>3449</v>
      </c>
      <c r="B96" s="261"/>
      <c r="C96" s="261"/>
      <c r="D96" s="261"/>
      <c r="E96" s="261"/>
      <c r="F96" s="261"/>
      <c r="G96" s="261"/>
      <c r="H96" s="261"/>
      <c r="I96" s="261"/>
      <c r="J96" s="261"/>
      <c r="Q96" s="9"/>
    </row>
    <row r="97" spans="1:17" s="8" customFormat="1" ht="18.75" customHeight="1" x14ac:dyDescent="0.2">
      <c r="A97" s="260" t="s">
        <v>3446</v>
      </c>
      <c r="B97" s="260"/>
      <c r="C97" s="260"/>
      <c r="D97" s="260"/>
      <c r="E97" s="260"/>
      <c r="F97" s="260"/>
      <c r="G97" s="260"/>
      <c r="H97" s="260"/>
      <c r="I97" s="260"/>
      <c r="J97" s="260"/>
      <c r="Q97" s="9"/>
    </row>
    <row r="98" spans="1:17" ht="18.75" customHeight="1" x14ac:dyDescent="0.2">
      <c r="A98" s="10" t="s">
        <v>0</v>
      </c>
      <c r="B98" s="11" t="s">
        <v>1</v>
      </c>
      <c r="C98" s="257" t="s">
        <v>421</v>
      </c>
      <c r="D98" s="258"/>
      <c r="E98" s="259"/>
      <c r="F98" s="197" t="s">
        <v>3444</v>
      </c>
      <c r="G98" s="12" t="s">
        <v>67</v>
      </c>
      <c r="H98" s="10"/>
      <c r="I98" s="10"/>
      <c r="J98" s="10"/>
    </row>
    <row r="99" spans="1:17" ht="18.75" customHeight="1" x14ac:dyDescent="0.2">
      <c r="A99" s="56" t="s">
        <v>320</v>
      </c>
      <c r="B99" s="2" t="s">
        <v>602</v>
      </c>
      <c r="C99" s="3" t="s">
        <v>139</v>
      </c>
      <c r="D99" s="4" t="s">
        <v>638</v>
      </c>
      <c r="E99" s="5" t="s">
        <v>639</v>
      </c>
      <c r="F99" s="199">
        <v>1</v>
      </c>
      <c r="G99" s="57" t="s">
        <v>363</v>
      </c>
      <c r="H99" s="56"/>
      <c r="I99" s="56"/>
      <c r="J99" s="56"/>
      <c r="L99" s="15" t="s">
        <v>158</v>
      </c>
      <c r="M99" s="16">
        <f>COUNTIF(F99:F141,"2")</f>
        <v>19</v>
      </c>
      <c r="N99" s="16" t="s">
        <v>371</v>
      </c>
    </row>
    <row r="100" spans="1:17" ht="18.75" customHeight="1" x14ac:dyDescent="0.2">
      <c r="A100" s="56" t="s">
        <v>321</v>
      </c>
      <c r="B100" s="2" t="s">
        <v>603</v>
      </c>
      <c r="C100" s="3" t="s">
        <v>139</v>
      </c>
      <c r="D100" s="4" t="s">
        <v>640</v>
      </c>
      <c r="E100" s="5" t="s">
        <v>641</v>
      </c>
      <c r="F100" s="199">
        <v>1</v>
      </c>
      <c r="G100" s="58" t="s">
        <v>363</v>
      </c>
      <c r="H100" s="56"/>
      <c r="I100" s="14"/>
      <c r="J100" s="14"/>
      <c r="L100" s="15" t="s">
        <v>157</v>
      </c>
      <c r="M100" s="16">
        <f>COUNTIF(F99:F141,"1")</f>
        <v>19</v>
      </c>
      <c r="N100" s="16" t="s">
        <v>371</v>
      </c>
    </row>
    <row r="101" spans="1:17" ht="18.75" customHeight="1" x14ac:dyDescent="0.2">
      <c r="A101" s="56" t="s">
        <v>322</v>
      </c>
      <c r="B101" s="2" t="s">
        <v>604</v>
      </c>
      <c r="C101" s="3" t="s">
        <v>139</v>
      </c>
      <c r="D101" s="4" t="s">
        <v>642</v>
      </c>
      <c r="E101" s="5" t="s">
        <v>643</v>
      </c>
      <c r="F101" s="199">
        <v>1</v>
      </c>
      <c r="G101" s="57" t="s">
        <v>363</v>
      </c>
      <c r="H101" s="56"/>
      <c r="I101" s="14"/>
      <c r="J101" s="14"/>
      <c r="L101" s="15" t="s">
        <v>315</v>
      </c>
      <c r="M101" s="16">
        <f>SUM(M99:M100)</f>
        <v>38</v>
      </c>
      <c r="N101" s="16" t="s">
        <v>371</v>
      </c>
    </row>
    <row r="102" spans="1:17" ht="18.75" customHeight="1" x14ac:dyDescent="0.2">
      <c r="A102" s="56" t="s">
        <v>323</v>
      </c>
      <c r="B102" s="2" t="s">
        <v>605</v>
      </c>
      <c r="C102" s="3" t="s">
        <v>139</v>
      </c>
      <c r="D102" s="4" t="s">
        <v>19</v>
      </c>
      <c r="E102" s="5" t="s">
        <v>644</v>
      </c>
      <c r="F102" s="199">
        <v>1</v>
      </c>
      <c r="G102" s="58" t="s">
        <v>363</v>
      </c>
      <c r="H102" s="56"/>
      <c r="I102" s="14"/>
      <c r="J102" s="14"/>
    </row>
    <row r="103" spans="1:17" ht="18.75" customHeight="1" x14ac:dyDescent="0.2">
      <c r="A103" s="56" t="s">
        <v>324</v>
      </c>
      <c r="B103" s="2" t="s">
        <v>606</v>
      </c>
      <c r="C103" s="3" t="s">
        <v>139</v>
      </c>
      <c r="D103" s="4" t="s">
        <v>272</v>
      </c>
      <c r="E103" s="5" t="s">
        <v>645</v>
      </c>
      <c r="F103" s="199">
        <v>1</v>
      </c>
      <c r="G103" s="57" t="s">
        <v>363</v>
      </c>
      <c r="H103" s="56"/>
      <c r="I103" s="14"/>
      <c r="J103" s="14"/>
    </row>
    <row r="104" spans="1:17" ht="18.75" customHeight="1" x14ac:dyDescent="0.2">
      <c r="A104" s="56" t="s">
        <v>325</v>
      </c>
      <c r="B104" s="2" t="s">
        <v>607</v>
      </c>
      <c r="C104" s="3" t="s">
        <v>139</v>
      </c>
      <c r="D104" s="4" t="s">
        <v>646</v>
      </c>
      <c r="E104" s="5" t="s">
        <v>647</v>
      </c>
      <c r="F104" s="199">
        <v>1</v>
      </c>
      <c r="G104" s="58" t="s">
        <v>363</v>
      </c>
      <c r="H104" s="56"/>
      <c r="I104" s="14"/>
      <c r="J104" s="14"/>
    </row>
    <row r="105" spans="1:17" ht="18.75" customHeight="1" x14ac:dyDescent="0.2">
      <c r="A105" s="56" t="s">
        <v>326</v>
      </c>
      <c r="B105" s="2" t="s">
        <v>608</v>
      </c>
      <c r="C105" s="3" t="s">
        <v>139</v>
      </c>
      <c r="D105" s="4" t="s">
        <v>648</v>
      </c>
      <c r="E105" s="5" t="s">
        <v>649</v>
      </c>
      <c r="F105" s="199">
        <v>1</v>
      </c>
      <c r="G105" s="57" t="s">
        <v>363</v>
      </c>
      <c r="H105" s="56"/>
      <c r="I105" s="14"/>
      <c r="J105" s="14"/>
    </row>
    <row r="106" spans="1:17" ht="18.75" customHeight="1" x14ac:dyDescent="0.2">
      <c r="A106" s="56" t="s">
        <v>327</v>
      </c>
      <c r="B106" s="2" t="s">
        <v>609</v>
      </c>
      <c r="C106" s="3" t="s">
        <v>139</v>
      </c>
      <c r="D106" s="4" t="s">
        <v>650</v>
      </c>
      <c r="E106" s="5" t="s">
        <v>651</v>
      </c>
      <c r="F106" s="199">
        <v>1</v>
      </c>
      <c r="G106" s="58" t="s">
        <v>363</v>
      </c>
      <c r="H106" s="56"/>
      <c r="I106" s="14"/>
      <c r="J106" s="14"/>
    </row>
    <row r="107" spans="1:17" ht="18.75" customHeight="1" x14ac:dyDescent="0.2">
      <c r="A107" s="56" t="s">
        <v>328</v>
      </c>
      <c r="B107" s="2" t="s">
        <v>610</v>
      </c>
      <c r="C107" s="3" t="s">
        <v>139</v>
      </c>
      <c r="D107" s="4" t="s">
        <v>652</v>
      </c>
      <c r="E107" s="5" t="s">
        <v>653</v>
      </c>
      <c r="F107" s="199">
        <v>1</v>
      </c>
      <c r="G107" s="57" t="s">
        <v>363</v>
      </c>
      <c r="H107" s="56"/>
      <c r="I107" s="14"/>
      <c r="J107" s="14"/>
    </row>
    <row r="108" spans="1:17" ht="18.75" customHeight="1" x14ac:dyDescent="0.2">
      <c r="A108" s="56" t="s">
        <v>329</v>
      </c>
      <c r="B108" s="2" t="s">
        <v>611</v>
      </c>
      <c r="C108" s="3" t="s">
        <v>139</v>
      </c>
      <c r="D108" s="4" t="s">
        <v>654</v>
      </c>
      <c r="E108" s="5" t="s">
        <v>655</v>
      </c>
      <c r="F108" s="199">
        <v>1</v>
      </c>
      <c r="G108" s="58" t="s">
        <v>363</v>
      </c>
      <c r="H108" s="56"/>
      <c r="I108" s="14"/>
      <c r="J108" s="14"/>
    </row>
    <row r="109" spans="1:17" ht="18.75" customHeight="1" x14ac:dyDescent="0.2">
      <c r="A109" s="56" t="s">
        <v>330</v>
      </c>
      <c r="B109" s="2" t="s">
        <v>612</v>
      </c>
      <c r="C109" s="3" t="s">
        <v>139</v>
      </c>
      <c r="D109" s="4" t="s">
        <v>146</v>
      </c>
      <c r="E109" s="5" t="s">
        <v>656</v>
      </c>
      <c r="F109" s="199">
        <v>1</v>
      </c>
      <c r="G109" s="57" t="s">
        <v>363</v>
      </c>
      <c r="H109" s="56"/>
      <c r="I109" s="14"/>
      <c r="J109" s="14"/>
    </row>
    <row r="110" spans="1:17" ht="18.75" customHeight="1" x14ac:dyDescent="0.2">
      <c r="A110" s="56" t="s">
        <v>331</v>
      </c>
      <c r="B110" s="2" t="s">
        <v>613</v>
      </c>
      <c r="C110" s="3" t="s">
        <v>139</v>
      </c>
      <c r="D110" s="4" t="s">
        <v>3445</v>
      </c>
      <c r="E110" s="5" t="s">
        <v>657</v>
      </c>
      <c r="F110" s="199">
        <v>1</v>
      </c>
      <c r="G110" s="58" t="s">
        <v>363</v>
      </c>
      <c r="H110" s="56"/>
      <c r="I110" s="14"/>
      <c r="J110" s="14"/>
    </row>
    <row r="111" spans="1:17" ht="18.75" customHeight="1" x14ac:dyDescent="0.2">
      <c r="A111" s="56" t="s">
        <v>332</v>
      </c>
      <c r="B111" s="2" t="s">
        <v>614</v>
      </c>
      <c r="C111" s="3" t="s">
        <v>139</v>
      </c>
      <c r="D111" s="4" t="s">
        <v>393</v>
      </c>
      <c r="E111" s="5" t="s">
        <v>3393</v>
      </c>
      <c r="F111" s="199">
        <v>1</v>
      </c>
      <c r="G111" s="57" t="s">
        <v>363</v>
      </c>
      <c r="H111" s="56"/>
      <c r="I111" s="14"/>
      <c r="J111" s="14"/>
    </row>
    <row r="112" spans="1:17" ht="18.75" customHeight="1" x14ac:dyDescent="0.2">
      <c r="A112" s="56" t="s">
        <v>333</v>
      </c>
      <c r="B112" s="2" t="s">
        <v>615</v>
      </c>
      <c r="C112" s="3" t="s">
        <v>139</v>
      </c>
      <c r="D112" s="4" t="s">
        <v>658</v>
      </c>
      <c r="E112" s="5" t="s">
        <v>659</v>
      </c>
      <c r="F112" s="199">
        <v>1</v>
      </c>
      <c r="G112" s="58" t="s">
        <v>363</v>
      </c>
      <c r="H112" s="56"/>
      <c r="I112" s="14"/>
      <c r="J112" s="14"/>
    </row>
    <row r="113" spans="1:10" ht="18.75" customHeight="1" x14ac:dyDescent="0.2">
      <c r="A113" s="56" t="s">
        <v>334</v>
      </c>
      <c r="B113" s="2" t="s">
        <v>616</v>
      </c>
      <c r="C113" s="3" t="s">
        <v>139</v>
      </c>
      <c r="D113" s="4" t="s">
        <v>660</v>
      </c>
      <c r="E113" s="5" t="s">
        <v>661</v>
      </c>
      <c r="F113" s="199">
        <v>1</v>
      </c>
      <c r="G113" s="57" t="s">
        <v>363</v>
      </c>
      <c r="H113" s="56"/>
      <c r="I113" s="14"/>
      <c r="J113" s="14"/>
    </row>
    <row r="114" spans="1:10" ht="18.75" customHeight="1" x14ac:dyDescent="0.2">
      <c r="A114" s="56" t="s">
        <v>335</v>
      </c>
      <c r="B114" s="2" t="s">
        <v>617</v>
      </c>
      <c r="C114" s="3" t="s">
        <v>139</v>
      </c>
      <c r="D114" s="4" t="s">
        <v>662</v>
      </c>
      <c r="E114" s="5" t="s">
        <v>663</v>
      </c>
      <c r="F114" s="199">
        <v>1</v>
      </c>
      <c r="G114" s="58" t="s">
        <v>363</v>
      </c>
      <c r="H114" s="56"/>
      <c r="I114" s="14"/>
      <c r="J114" s="14"/>
    </row>
    <row r="115" spans="1:10" ht="18.75" customHeight="1" x14ac:dyDescent="0.2">
      <c r="A115" s="56" t="s">
        <v>336</v>
      </c>
      <c r="B115" s="2" t="s">
        <v>618</v>
      </c>
      <c r="C115" s="3" t="s">
        <v>139</v>
      </c>
      <c r="D115" s="4" t="s">
        <v>56</v>
      </c>
      <c r="E115" s="5" t="s">
        <v>664</v>
      </c>
      <c r="F115" s="199">
        <v>1</v>
      </c>
      <c r="G115" s="57" t="s">
        <v>363</v>
      </c>
      <c r="H115" s="56"/>
      <c r="I115" s="14"/>
      <c r="J115" s="14"/>
    </row>
    <row r="116" spans="1:10" ht="18.75" customHeight="1" x14ac:dyDescent="0.2">
      <c r="A116" s="56" t="s">
        <v>337</v>
      </c>
      <c r="B116" s="2" t="s">
        <v>619</v>
      </c>
      <c r="C116" s="3" t="s">
        <v>138</v>
      </c>
      <c r="D116" s="4" t="s">
        <v>665</v>
      </c>
      <c r="E116" s="5" t="s">
        <v>666</v>
      </c>
      <c r="F116" s="199">
        <v>2</v>
      </c>
      <c r="G116" s="58" t="s">
        <v>363</v>
      </c>
      <c r="H116" s="56"/>
      <c r="I116" s="14"/>
      <c r="J116" s="14"/>
    </row>
    <row r="117" spans="1:10" ht="18.75" customHeight="1" x14ac:dyDescent="0.2">
      <c r="A117" s="56" t="s">
        <v>338</v>
      </c>
      <c r="B117" s="2" t="s">
        <v>620</v>
      </c>
      <c r="C117" s="3" t="s">
        <v>138</v>
      </c>
      <c r="D117" s="4" t="s">
        <v>129</v>
      </c>
      <c r="E117" s="5" t="s">
        <v>667</v>
      </c>
      <c r="F117" s="199">
        <v>2</v>
      </c>
      <c r="G117" s="57" t="s">
        <v>363</v>
      </c>
      <c r="H117" s="56"/>
      <c r="I117" s="14"/>
      <c r="J117" s="14"/>
    </row>
    <row r="118" spans="1:10" ht="18.75" customHeight="1" x14ac:dyDescent="0.2">
      <c r="A118" s="56" t="s">
        <v>339</v>
      </c>
      <c r="B118" s="2" t="s">
        <v>621</v>
      </c>
      <c r="C118" s="3" t="s">
        <v>138</v>
      </c>
      <c r="D118" s="4" t="s">
        <v>668</v>
      </c>
      <c r="E118" s="5" t="s">
        <v>669</v>
      </c>
      <c r="F118" s="199">
        <v>2</v>
      </c>
      <c r="G118" s="58" t="s">
        <v>363</v>
      </c>
      <c r="H118" s="56"/>
      <c r="I118" s="14"/>
      <c r="J118" s="14"/>
    </row>
    <row r="119" spans="1:10" ht="18.75" customHeight="1" x14ac:dyDescent="0.2">
      <c r="A119" s="56" t="s">
        <v>340</v>
      </c>
      <c r="B119" s="2" t="s">
        <v>622</v>
      </c>
      <c r="C119" s="3" t="s">
        <v>138</v>
      </c>
      <c r="D119" s="4" t="s">
        <v>16</v>
      </c>
      <c r="E119" s="5" t="s">
        <v>501</v>
      </c>
      <c r="F119" s="199">
        <v>2</v>
      </c>
      <c r="G119" s="57" t="s">
        <v>363</v>
      </c>
      <c r="H119" s="56"/>
      <c r="I119" s="14"/>
      <c r="J119" s="14"/>
    </row>
    <row r="120" spans="1:10" ht="18.75" customHeight="1" x14ac:dyDescent="0.2">
      <c r="A120" s="56" t="s">
        <v>341</v>
      </c>
      <c r="B120" s="2" t="s">
        <v>623</v>
      </c>
      <c r="C120" s="3" t="s">
        <v>138</v>
      </c>
      <c r="D120" s="4" t="s">
        <v>670</v>
      </c>
      <c r="E120" s="5" t="s">
        <v>671</v>
      </c>
      <c r="F120" s="199">
        <v>2</v>
      </c>
      <c r="G120" s="58" t="s">
        <v>363</v>
      </c>
      <c r="H120" s="56"/>
      <c r="I120" s="14"/>
      <c r="J120" s="14"/>
    </row>
    <row r="121" spans="1:10" ht="18.75" customHeight="1" x14ac:dyDescent="0.2">
      <c r="A121" s="56" t="s">
        <v>342</v>
      </c>
      <c r="B121" s="2" t="s">
        <v>624</v>
      </c>
      <c r="C121" s="3" t="s">
        <v>138</v>
      </c>
      <c r="D121" s="4" t="s">
        <v>187</v>
      </c>
      <c r="E121" s="5" t="s">
        <v>672</v>
      </c>
      <c r="F121" s="199">
        <v>2</v>
      </c>
      <c r="G121" s="57" t="s">
        <v>363</v>
      </c>
      <c r="H121" s="56"/>
      <c r="I121" s="14"/>
      <c r="J121" s="14"/>
    </row>
    <row r="122" spans="1:10" ht="18.75" customHeight="1" x14ac:dyDescent="0.2">
      <c r="A122" s="56" t="s">
        <v>343</v>
      </c>
      <c r="B122" s="2" t="s">
        <v>625</v>
      </c>
      <c r="C122" s="3" t="s">
        <v>138</v>
      </c>
      <c r="D122" s="4" t="s">
        <v>433</v>
      </c>
      <c r="E122" s="5" t="s">
        <v>673</v>
      </c>
      <c r="F122" s="199">
        <v>2</v>
      </c>
      <c r="G122" s="58" t="s">
        <v>363</v>
      </c>
      <c r="H122" s="56"/>
      <c r="I122" s="14"/>
      <c r="J122" s="14"/>
    </row>
    <row r="123" spans="1:10" ht="18.75" customHeight="1" x14ac:dyDescent="0.2">
      <c r="A123" s="56" t="s">
        <v>344</v>
      </c>
      <c r="B123" s="2" t="s">
        <v>626</v>
      </c>
      <c r="C123" s="3" t="s">
        <v>138</v>
      </c>
      <c r="D123" s="4" t="s">
        <v>674</v>
      </c>
      <c r="E123" s="5" t="s">
        <v>675</v>
      </c>
      <c r="F123" s="199">
        <v>2</v>
      </c>
      <c r="G123" s="57" t="s">
        <v>363</v>
      </c>
      <c r="H123" s="56"/>
      <c r="I123" s="14"/>
      <c r="J123" s="14"/>
    </row>
    <row r="124" spans="1:10" ht="18.75" customHeight="1" x14ac:dyDescent="0.2">
      <c r="A124" s="56" t="s">
        <v>345</v>
      </c>
      <c r="B124" s="2" t="s">
        <v>627</v>
      </c>
      <c r="C124" s="3" t="s">
        <v>138</v>
      </c>
      <c r="D124" s="4" t="s">
        <v>676</v>
      </c>
      <c r="E124" s="5" t="s">
        <v>677</v>
      </c>
      <c r="F124" s="199">
        <v>2</v>
      </c>
      <c r="G124" s="58" t="s">
        <v>363</v>
      </c>
      <c r="H124" s="56"/>
      <c r="I124" s="14"/>
      <c r="J124" s="14"/>
    </row>
    <row r="125" spans="1:10" ht="18.75" customHeight="1" x14ac:dyDescent="0.2">
      <c r="A125" s="56" t="s">
        <v>346</v>
      </c>
      <c r="B125" s="2" t="s">
        <v>628</v>
      </c>
      <c r="C125" s="3" t="s">
        <v>138</v>
      </c>
      <c r="D125" s="4" t="s">
        <v>678</v>
      </c>
      <c r="E125" s="5" t="s">
        <v>679</v>
      </c>
      <c r="F125" s="199">
        <v>2</v>
      </c>
      <c r="G125" s="57" t="s">
        <v>363</v>
      </c>
      <c r="H125" s="56"/>
      <c r="I125" s="14"/>
      <c r="J125" s="14"/>
    </row>
    <row r="126" spans="1:10" ht="18.75" customHeight="1" x14ac:dyDescent="0.2">
      <c r="A126" s="56" t="s">
        <v>347</v>
      </c>
      <c r="B126" s="2" t="s">
        <v>629</v>
      </c>
      <c r="C126" s="3" t="s">
        <v>138</v>
      </c>
      <c r="D126" s="4" t="s">
        <v>386</v>
      </c>
      <c r="E126" s="5" t="s">
        <v>680</v>
      </c>
      <c r="F126" s="199">
        <v>2</v>
      </c>
      <c r="G126" s="58" t="s">
        <v>363</v>
      </c>
      <c r="H126" s="56"/>
      <c r="I126" s="14"/>
      <c r="J126" s="14"/>
    </row>
    <row r="127" spans="1:10" ht="18.75" customHeight="1" x14ac:dyDescent="0.2">
      <c r="A127" s="56" t="s">
        <v>348</v>
      </c>
      <c r="B127" s="2" t="s">
        <v>630</v>
      </c>
      <c r="C127" s="3" t="s">
        <v>138</v>
      </c>
      <c r="D127" s="4" t="s">
        <v>681</v>
      </c>
      <c r="E127" s="5" t="s">
        <v>682</v>
      </c>
      <c r="F127" s="199">
        <v>2</v>
      </c>
      <c r="G127" s="57" t="s">
        <v>363</v>
      </c>
      <c r="H127" s="56"/>
      <c r="I127" s="14"/>
      <c r="J127" s="14"/>
    </row>
    <row r="128" spans="1:10" ht="18.75" customHeight="1" x14ac:dyDescent="0.2">
      <c r="A128" s="56" t="s">
        <v>349</v>
      </c>
      <c r="B128" s="2" t="s">
        <v>631</v>
      </c>
      <c r="C128" s="3" t="s">
        <v>138</v>
      </c>
      <c r="D128" s="4" t="s">
        <v>683</v>
      </c>
      <c r="E128" s="5" t="s">
        <v>684</v>
      </c>
      <c r="F128" s="199">
        <v>2</v>
      </c>
      <c r="G128" s="58" t="s">
        <v>363</v>
      </c>
      <c r="H128" s="56"/>
      <c r="I128" s="14"/>
      <c r="J128" s="14"/>
    </row>
    <row r="129" spans="1:17" ht="18.75" customHeight="1" x14ac:dyDescent="0.2">
      <c r="A129" s="56" t="s">
        <v>350</v>
      </c>
      <c r="B129" s="2" t="s">
        <v>632</v>
      </c>
      <c r="C129" s="3" t="s">
        <v>138</v>
      </c>
      <c r="D129" s="4" t="s">
        <v>685</v>
      </c>
      <c r="E129" s="5" t="s">
        <v>686</v>
      </c>
      <c r="F129" s="199">
        <v>2</v>
      </c>
      <c r="G129" s="57" t="s">
        <v>363</v>
      </c>
      <c r="H129" s="56"/>
      <c r="I129" s="14"/>
      <c r="J129" s="14"/>
    </row>
    <row r="130" spans="1:17" ht="18.75" customHeight="1" x14ac:dyDescent="0.2">
      <c r="A130" s="56" t="s">
        <v>351</v>
      </c>
      <c r="B130" s="2" t="s">
        <v>633</v>
      </c>
      <c r="C130" s="3" t="s">
        <v>138</v>
      </c>
      <c r="D130" s="4" t="s">
        <v>687</v>
      </c>
      <c r="E130" s="5" t="s">
        <v>688</v>
      </c>
      <c r="F130" s="199">
        <v>2</v>
      </c>
      <c r="G130" s="58" t="s">
        <v>363</v>
      </c>
      <c r="H130" s="56"/>
      <c r="I130" s="14"/>
      <c r="J130" s="14"/>
    </row>
    <row r="131" spans="1:17" ht="18.75" customHeight="1" x14ac:dyDescent="0.2">
      <c r="A131" s="56" t="s">
        <v>352</v>
      </c>
      <c r="B131" s="2" t="s">
        <v>634</v>
      </c>
      <c r="C131" s="3" t="s">
        <v>138</v>
      </c>
      <c r="D131" s="4" t="s">
        <v>110</v>
      </c>
      <c r="E131" s="5" t="s">
        <v>689</v>
      </c>
      <c r="F131" s="199">
        <v>2</v>
      </c>
      <c r="G131" s="57" t="s">
        <v>363</v>
      </c>
      <c r="H131" s="56"/>
      <c r="I131" s="14"/>
      <c r="J131" s="14"/>
    </row>
    <row r="132" spans="1:17" ht="18.75" customHeight="1" x14ac:dyDescent="0.2">
      <c r="A132" s="56" t="s">
        <v>353</v>
      </c>
      <c r="B132" s="2" t="s">
        <v>635</v>
      </c>
      <c r="C132" s="3" t="s">
        <v>138</v>
      </c>
      <c r="D132" s="4" t="s">
        <v>690</v>
      </c>
      <c r="E132" s="5" t="s">
        <v>691</v>
      </c>
      <c r="F132" s="199">
        <v>2</v>
      </c>
      <c r="G132" s="58" t="s">
        <v>363</v>
      </c>
      <c r="H132" s="56"/>
      <c r="I132" s="14"/>
      <c r="J132" s="14"/>
    </row>
    <row r="133" spans="1:17" ht="18.75" customHeight="1" x14ac:dyDescent="0.2">
      <c r="A133" s="56" t="s">
        <v>354</v>
      </c>
      <c r="B133" s="2" t="s">
        <v>636</v>
      </c>
      <c r="C133" s="3" t="s">
        <v>139</v>
      </c>
      <c r="D133" s="4" t="s">
        <v>237</v>
      </c>
      <c r="E133" s="5" t="s">
        <v>692</v>
      </c>
      <c r="F133" s="199">
        <v>1</v>
      </c>
      <c r="G133" s="57" t="s">
        <v>363</v>
      </c>
      <c r="H133" s="56"/>
      <c r="I133" s="14"/>
      <c r="J133" s="14"/>
    </row>
    <row r="134" spans="1:17" ht="18.75" customHeight="1" x14ac:dyDescent="0.2">
      <c r="A134" s="56" t="s">
        <v>355</v>
      </c>
      <c r="B134" s="2" t="s">
        <v>637</v>
      </c>
      <c r="C134" s="3" t="s">
        <v>139</v>
      </c>
      <c r="D134" s="4" t="s">
        <v>693</v>
      </c>
      <c r="E134" s="5" t="s">
        <v>694</v>
      </c>
      <c r="F134" s="199">
        <v>1</v>
      </c>
      <c r="G134" s="58" t="s">
        <v>363</v>
      </c>
      <c r="H134" s="56"/>
      <c r="I134" s="14"/>
      <c r="J134" s="14"/>
    </row>
    <row r="135" spans="1:17" ht="18.75" customHeight="1" x14ac:dyDescent="0.2">
      <c r="A135" s="56" t="s">
        <v>356</v>
      </c>
      <c r="B135" s="204" t="s">
        <v>3460</v>
      </c>
      <c r="C135" s="3" t="s">
        <v>138</v>
      </c>
      <c r="D135" s="4" t="s">
        <v>464</v>
      </c>
      <c r="E135" s="5" t="s">
        <v>3434</v>
      </c>
      <c r="F135" s="199">
        <v>2</v>
      </c>
      <c r="G135" s="57" t="s">
        <v>363</v>
      </c>
      <c r="H135" s="56"/>
      <c r="I135" s="14"/>
      <c r="J135" s="14"/>
      <c r="K135" s="189" t="s">
        <v>3435</v>
      </c>
    </row>
    <row r="136" spans="1:17" ht="18.75" customHeight="1" x14ac:dyDescent="0.2">
      <c r="A136" s="56" t="s">
        <v>357</v>
      </c>
      <c r="B136" s="204" t="s">
        <v>4954</v>
      </c>
      <c r="C136" s="3" t="s">
        <v>138</v>
      </c>
      <c r="D136" s="4" t="s">
        <v>4955</v>
      </c>
      <c r="E136" s="5" t="s">
        <v>4956</v>
      </c>
      <c r="F136" s="199">
        <v>2</v>
      </c>
      <c r="G136" s="58" t="s">
        <v>363</v>
      </c>
      <c r="H136" s="56"/>
      <c r="I136" s="14"/>
      <c r="J136" s="14"/>
    </row>
    <row r="137" spans="1:17" ht="18.75" customHeight="1" x14ac:dyDescent="0.2">
      <c r="B137" s="136"/>
      <c r="C137" s="129"/>
      <c r="F137" s="135"/>
      <c r="H137" s="59"/>
    </row>
    <row r="138" spans="1:17" ht="18.75" customHeight="1" x14ac:dyDescent="0.2">
      <c r="B138" s="136"/>
      <c r="C138" s="129"/>
      <c r="F138" s="135"/>
      <c r="H138" s="59"/>
    </row>
    <row r="139" spans="1:17" ht="18.75" customHeight="1" x14ac:dyDescent="0.2">
      <c r="B139" s="136"/>
      <c r="C139" s="129"/>
      <c r="F139" s="135"/>
      <c r="H139" s="59"/>
    </row>
    <row r="140" spans="1:17" ht="18.75" customHeight="1" x14ac:dyDescent="0.2">
      <c r="B140" s="136"/>
      <c r="C140" s="129"/>
      <c r="F140" s="135"/>
      <c r="H140" s="59"/>
    </row>
    <row r="141" spans="1:17" ht="18.75" customHeight="1" x14ac:dyDescent="0.2">
      <c r="B141" s="136"/>
      <c r="C141" s="129"/>
      <c r="F141" s="135"/>
      <c r="H141" s="59"/>
    </row>
    <row r="142" spans="1:17" s="8" customFormat="1" ht="18.75" customHeight="1" x14ac:dyDescent="0.2">
      <c r="A142" s="261" t="s">
        <v>469</v>
      </c>
      <c r="B142" s="261"/>
      <c r="C142" s="261"/>
      <c r="D142" s="261"/>
      <c r="E142" s="261"/>
      <c r="F142" s="261"/>
      <c r="G142" s="261"/>
      <c r="H142" s="261"/>
      <c r="I142" s="261"/>
      <c r="J142" s="261"/>
      <c r="Q142" s="9"/>
    </row>
    <row r="143" spans="1:17" s="8" customFormat="1" ht="18.75" customHeight="1" x14ac:dyDescent="0.2">
      <c r="A143" s="261" t="s">
        <v>3450</v>
      </c>
      <c r="B143" s="261"/>
      <c r="C143" s="261"/>
      <c r="D143" s="261"/>
      <c r="E143" s="261"/>
      <c r="F143" s="261"/>
      <c r="G143" s="261"/>
      <c r="H143" s="261"/>
      <c r="I143" s="261"/>
      <c r="J143" s="261"/>
      <c r="Q143" s="9"/>
    </row>
    <row r="144" spans="1:17" s="8" customFormat="1" ht="18.75" customHeight="1" x14ac:dyDescent="0.2">
      <c r="A144" s="260" t="s">
        <v>3454</v>
      </c>
      <c r="B144" s="260"/>
      <c r="C144" s="260"/>
      <c r="D144" s="260"/>
      <c r="E144" s="260"/>
      <c r="F144" s="260"/>
      <c r="G144" s="260"/>
      <c r="H144" s="260"/>
      <c r="I144" s="260"/>
      <c r="J144" s="260"/>
      <c r="Q144" s="9"/>
    </row>
    <row r="145" spans="1:14" ht="18.75" customHeight="1" x14ac:dyDescent="0.2">
      <c r="A145" s="10" t="s">
        <v>0</v>
      </c>
      <c r="B145" s="11" t="s">
        <v>1</v>
      </c>
      <c r="C145" s="257" t="s">
        <v>421</v>
      </c>
      <c r="D145" s="258"/>
      <c r="E145" s="259"/>
      <c r="F145" s="197" t="s">
        <v>3444</v>
      </c>
      <c r="G145" s="12" t="s">
        <v>67</v>
      </c>
      <c r="H145" s="10"/>
      <c r="I145" s="10"/>
      <c r="J145" s="10"/>
    </row>
    <row r="146" spans="1:14" ht="18.75" customHeight="1" x14ac:dyDescent="0.2">
      <c r="A146" s="1" t="s">
        <v>320</v>
      </c>
      <c r="B146" s="2" t="s">
        <v>695</v>
      </c>
      <c r="C146" s="3" t="s">
        <v>139</v>
      </c>
      <c r="D146" s="69" t="s">
        <v>3339</v>
      </c>
      <c r="E146" s="70" t="s">
        <v>3340</v>
      </c>
      <c r="F146" s="205">
        <v>1</v>
      </c>
      <c r="G146" s="46" t="s">
        <v>364</v>
      </c>
      <c r="H146" s="14"/>
      <c r="I146" s="14"/>
      <c r="J146" s="14"/>
      <c r="L146" s="15" t="s">
        <v>158</v>
      </c>
      <c r="M146" s="16">
        <f>COUNTIF(F146:F188,"2")</f>
        <v>19</v>
      </c>
      <c r="N146" s="16" t="s">
        <v>371</v>
      </c>
    </row>
    <row r="147" spans="1:14" ht="18.75" customHeight="1" x14ac:dyDescent="0.2">
      <c r="A147" s="1" t="s">
        <v>321</v>
      </c>
      <c r="B147" s="2" t="s">
        <v>696</v>
      </c>
      <c r="C147" s="3" t="s">
        <v>139</v>
      </c>
      <c r="D147" s="71" t="s">
        <v>89</v>
      </c>
      <c r="E147" s="72" t="s">
        <v>3341</v>
      </c>
      <c r="F147" s="206">
        <v>1</v>
      </c>
      <c r="G147" s="46" t="s">
        <v>364</v>
      </c>
      <c r="H147" s="14"/>
      <c r="I147" s="14"/>
      <c r="J147" s="14"/>
      <c r="L147" s="15" t="s">
        <v>157</v>
      </c>
      <c r="M147" s="16">
        <f>COUNTIF(F146:F188,"1")</f>
        <v>18</v>
      </c>
      <c r="N147" s="16" t="s">
        <v>371</v>
      </c>
    </row>
    <row r="148" spans="1:14" ht="18.75" customHeight="1" x14ac:dyDescent="0.2">
      <c r="A148" s="1" t="s">
        <v>322</v>
      </c>
      <c r="B148" s="2" t="s">
        <v>697</v>
      </c>
      <c r="C148" s="3" t="s">
        <v>139</v>
      </c>
      <c r="D148" s="73" t="s">
        <v>19</v>
      </c>
      <c r="E148" s="74" t="s">
        <v>579</v>
      </c>
      <c r="F148" s="207">
        <v>1</v>
      </c>
      <c r="G148" s="46" t="s">
        <v>364</v>
      </c>
      <c r="H148" s="14"/>
      <c r="I148" s="14"/>
      <c r="J148" s="14"/>
      <c r="L148" s="15" t="s">
        <v>315</v>
      </c>
      <c r="M148" s="16">
        <f>SUM(M146:M147)</f>
        <v>37</v>
      </c>
      <c r="N148" s="16" t="s">
        <v>371</v>
      </c>
    </row>
    <row r="149" spans="1:14" ht="18.75" customHeight="1" x14ac:dyDescent="0.2">
      <c r="A149" s="1" t="s">
        <v>323</v>
      </c>
      <c r="B149" s="2" t="s">
        <v>698</v>
      </c>
      <c r="C149" s="3" t="s">
        <v>139</v>
      </c>
      <c r="D149" s="75" t="s">
        <v>3342</v>
      </c>
      <c r="E149" s="76" t="s">
        <v>1057</v>
      </c>
      <c r="F149" s="208">
        <v>1</v>
      </c>
      <c r="G149" s="46" t="s">
        <v>364</v>
      </c>
      <c r="H149" s="14"/>
      <c r="I149" s="14"/>
      <c r="J149" s="14"/>
    </row>
    <row r="150" spans="1:14" ht="18.75" customHeight="1" x14ac:dyDescent="0.2">
      <c r="A150" s="1" t="s">
        <v>324</v>
      </c>
      <c r="B150" s="2" t="s">
        <v>699</v>
      </c>
      <c r="C150" s="3" t="s">
        <v>139</v>
      </c>
      <c r="D150" s="77" t="s">
        <v>3343</v>
      </c>
      <c r="E150" s="78" t="s">
        <v>3344</v>
      </c>
      <c r="F150" s="209">
        <v>1</v>
      </c>
      <c r="G150" s="46" t="s">
        <v>364</v>
      </c>
      <c r="H150" s="14"/>
      <c r="I150" s="14"/>
      <c r="J150" s="14"/>
    </row>
    <row r="151" spans="1:14" ht="18.75" customHeight="1" x14ac:dyDescent="0.2">
      <c r="A151" s="1" t="s">
        <v>325</v>
      </c>
      <c r="B151" s="2" t="s">
        <v>700</v>
      </c>
      <c r="C151" s="3" t="s">
        <v>139</v>
      </c>
      <c r="D151" s="79" t="s">
        <v>3345</v>
      </c>
      <c r="E151" s="80" t="s">
        <v>3346</v>
      </c>
      <c r="F151" s="210">
        <v>1</v>
      </c>
      <c r="G151" s="46" t="s">
        <v>364</v>
      </c>
      <c r="H151" s="14"/>
      <c r="I151" s="14"/>
      <c r="J151" s="14"/>
    </row>
    <row r="152" spans="1:14" ht="18.75" customHeight="1" x14ac:dyDescent="0.2">
      <c r="A152" s="1" t="s">
        <v>326</v>
      </c>
      <c r="B152" s="2" t="s">
        <v>701</v>
      </c>
      <c r="C152" s="3" t="s">
        <v>139</v>
      </c>
      <c r="D152" s="73" t="s">
        <v>3347</v>
      </c>
      <c r="E152" s="74" t="s">
        <v>3129</v>
      </c>
      <c r="F152" s="207">
        <v>1</v>
      </c>
      <c r="G152" s="46" t="s">
        <v>364</v>
      </c>
      <c r="H152" s="14"/>
      <c r="I152" s="14"/>
      <c r="J152" s="14"/>
    </row>
    <row r="153" spans="1:14" ht="18.75" customHeight="1" x14ac:dyDescent="0.2">
      <c r="A153" s="1" t="s">
        <v>327</v>
      </c>
      <c r="B153" s="2" t="s">
        <v>702</v>
      </c>
      <c r="C153" s="3" t="s">
        <v>139</v>
      </c>
      <c r="D153" s="73" t="s">
        <v>3348</v>
      </c>
      <c r="E153" s="74" t="s">
        <v>3349</v>
      </c>
      <c r="F153" s="207">
        <v>1</v>
      </c>
      <c r="G153" s="46" t="s">
        <v>364</v>
      </c>
      <c r="H153" s="14"/>
      <c r="I153" s="14"/>
      <c r="J153" s="14"/>
    </row>
    <row r="154" spans="1:14" ht="18.75" customHeight="1" x14ac:dyDescent="0.2">
      <c r="A154" s="1" t="s">
        <v>328</v>
      </c>
      <c r="B154" s="2" t="s">
        <v>703</v>
      </c>
      <c r="C154" s="3" t="s">
        <v>139</v>
      </c>
      <c r="D154" s="81" t="s">
        <v>98</v>
      </c>
      <c r="E154" s="82" t="s">
        <v>1061</v>
      </c>
      <c r="F154" s="211">
        <v>1</v>
      </c>
      <c r="G154" s="46" t="s">
        <v>364</v>
      </c>
      <c r="H154" s="14"/>
      <c r="I154" s="14"/>
      <c r="J154" s="14"/>
    </row>
    <row r="155" spans="1:14" ht="18.75" customHeight="1" x14ac:dyDescent="0.2">
      <c r="A155" s="1" t="s">
        <v>329</v>
      </c>
      <c r="B155" s="2" t="s">
        <v>704</v>
      </c>
      <c r="C155" s="3" t="s">
        <v>139</v>
      </c>
      <c r="D155" s="83" t="s">
        <v>3350</v>
      </c>
      <c r="E155" s="84" t="s">
        <v>3351</v>
      </c>
      <c r="F155" s="212">
        <v>1</v>
      </c>
      <c r="G155" s="46" t="s">
        <v>364</v>
      </c>
      <c r="H155" s="14"/>
      <c r="I155" s="14"/>
      <c r="J155" s="14"/>
    </row>
    <row r="156" spans="1:14" ht="18.75" customHeight="1" x14ac:dyDescent="0.2">
      <c r="A156" s="1" t="s">
        <v>330</v>
      </c>
      <c r="B156" s="2" t="s">
        <v>705</v>
      </c>
      <c r="C156" s="3" t="s">
        <v>139</v>
      </c>
      <c r="D156" s="75" t="s">
        <v>243</v>
      </c>
      <c r="E156" s="76" t="s">
        <v>3352</v>
      </c>
      <c r="F156" s="208">
        <v>1</v>
      </c>
      <c r="G156" s="46" t="s">
        <v>364</v>
      </c>
      <c r="H156" s="14"/>
      <c r="I156" s="14"/>
      <c r="J156" s="14"/>
    </row>
    <row r="157" spans="1:14" ht="18.75" customHeight="1" x14ac:dyDescent="0.2">
      <c r="A157" s="1" t="s">
        <v>331</v>
      </c>
      <c r="B157" s="2" t="s">
        <v>706</v>
      </c>
      <c r="C157" s="3" t="s">
        <v>139</v>
      </c>
      <c r="D157" s="85" t="s">
        <v>3353</v>
      </c>
      <c r="E157" s="86" t="s">
        <v>2099</v>
      </c>
      <c r="F157" s="213">
        <v>1</v>
      </c>
      <c r="G157" s="46" t="s">
        <v>364</v>
      </c>
      <c r="H157" s="14"/>
      <c r="I157" s="14"/>
      <c r="J157" s="14"/>
    </row>
    <row r="158" spans="1:14" ht="18.75" customHeight="1" x14ac:dyDescent="0.2">
      <c r="A158" s="1" t="s">
        <v>332</v>
      </c>
      <c r="B158" s="2" t="s">
        <v>707</v>
      </c>
      <c r="C158" s="3" t="s">
        <v>139</v>
      </c>
      <c r="D158" s="85" t="s">
        <v>3354</v>
      </c>
      <c r="E158" s="86" t="s">
        <v>3355</v>
      </c>
      <c r="F158" s="213">
        <v>1</v>
      </c>
      <c r="G158" s="46" t="s">
        <v>364</v>
      </c>
      <c r="H158" s="14"/>
      <c r="I158" s="14"/>
      <c r="J158" s="14"/>
    </row>
    <row r="159" spans="1:14" ht="18.75" customHeight="1" x14ac:dyDescent="0.2">
      <c r="A159" s="1" t="s">
        <v>333</v>
      </c>
      <c r="B159" s="2" t="s">
        <v>708</v>
      </c>
      <c r="C159" s="3" t="s">
        <v>139</v>
      </c>
      <c r="D159" s="87" t="s">
        <v>3356</v>
      </c>
      <c r="E159" s="88" t="s">
        <v>3357</v>
      </c>
      <c r="F159" s="214">
        <v>1</v>
      </c>
      <c r="G159" s="46" t="s">
        <v>364</v>
      </c>
      <c r="H159" s="14"/>
      <c r="I159" s="14"/>
      <c r="J159" s="14"/>
    </row>
    <row r="160" spans="1:14" ht="18.75" customHeight="1" x14ac:dyDescent="0.2">
      <c r="A160" s="1" t="s">
        <v>334</v>
      </c>
      <c r="B160" s="2" t="s">
        <v>709</v>
      </c>
      <c r="C160" s="3" t="s">
        <v>139</v>
      </c>
      <c r="D160" s="89" t="s">
        <v>56</v>
      </c>
      <c r="E160" s="90" t="s">
        <v>3358</v>
      </c>
      <c r="F160" s="215">
        <v>1</v>
      </c>
      <c r="G160" s="46" t="s">
        <v>364</v>
      </c>
      <c r="H160" s="14"/>
      <c r="I160" s="14"/>
      <c r="J160" s="14"/>
    </row>
    <row r="161" spans="1:14" ht="18.75" customHeight="1" x14ac:dyDescent="0.2">
      <c r="A161" s="1" t="s">
        <v>335</v>
      </c>
      <c r="B161" s="2" t="s">
        <v>710</v>
      </c>
      <c r="C161" s="3" t="s">
        <v>139</v>
      </c>
      <c r="D161" s="91" t="s">
        <v>103</v>
      </c>
      <c r="E161" s="92" t="s">
        <v>2878</v>
      </c>
      <c r="F161" s="216">
        <v>1</v>
      </c>
      <c r="G161" s="46" t="s">
        <v>364</v>
      </c>
      <c r="H161" s="14"/>
      <c r="I161" s="14"/>
      <c r="J161" s="14"/>
    </row>
    <row r="162" spans="1:14" ht="18.75" customHeight="1" x14ac:dyDescent="0.2">
      <c r="A162" s="1" t="s">
        <v>336</v>
      </c>
      <c r="B162" s="2" t="s">
        <v>711</v>
      </c>
      <c r="C162" s="3" t="s">
        <v>139</v>
      </c>
      <c r="D162" s="93" t="s">
        <v>3359</v>
      </c>
      <c r="E162" s="94" t="s">
        <v>888</v>
      </c>
      <c r="F162" s="217">
        <v>1</v>
      </c>
      <c r="G162" s="46" t="s">
        <v>364</v>
      </c>
      <c r="H162" s="14"/>
      <c r="I162" s="14"/>
      <c r="J162" s="14"/>
    </row>
    <row r="163" spans="1:14" ht="18.75" customHeight="1" x14ac:dyDescent="0.2">
      <c r="A163" s="1" t="s">
        <v>337</v>
      </c>
      <c r="B163" s="2" t="s">
        <v>712</v>
      </c>
      <c r="C163" s="3" t="s">
        <v>138</v>
      </c>
      <c r="D163" s="95" t="s">
        <v>3360</v>
      </c>
      <c r="E163" s="96" t="s">
        <v>1405</v>
      </c>
      <c r="F163" s="218">
        <v>2</v>
      </c>
      <c r="G163" s="46" t="s">
        <v>364</v>
      </c>
      <c r="H163" s="14"/>
      <c r="I163" s="14"/>
      <c r="J163" s="14"/>
    </row>
    <row r="164" spans="1:14" ht="18.75" customHeight="1" x14ac:dyDescent="0.2">
      <c r="A164" s="1" t="s">
        <v>338</v>
      </c>
      <c r="B164" s="2" t="s">
        <v>713</v>
      </c>
      <c r="C164" s="3" t="s">
        <v>138</v>
      </c>
      <c r="D164" s="77" t="s">
        <v>3361</v>
      </c>
      <c r="E164" s="78" t="s">
        <v>1279</v>
      </c>
      <c r="F164" s="209">
        <v>2</v>
      </c>
      <c r="G164" s="46" t="s">
        <v>364</v>
      </c>
      <c r="H164" s="14"/>
      <c r="I164" s="14"/>
      <c r="J164" s="14"/>
    </row>
    <row r="165" spans="1:14" ht="18.75" customHeight="1" x14ac:dyDescent="0.2">
      <c r="A165" s="1" t="s">
        <v>339</v>
      </c>
      <c r="B165" s="2" t="s">
        <v>714</v>
      </c>
      <c r="C165" s="3" t="s">
        <v>138</v>
      </c>
      <c r="D165" s="87" t="s">
        <v>3362</v>
      </c>
      <c r="E165" s="88" t="s">
        <v>555</v>
      </c>
      <c r="F165" s="214">
        <v>2</v>
      </c>
      <c r="G165" s="46" t="s">
        <v>364</v>
      </c>
      <c r="H165" s="14"/>
      <c r="I165" s="14"/>
      <c r="J165" s="14"/>
    </row>
    <row r="166" spans="1:14" ht="18.75" customHeight="1" x14ac:dyDescent="0.2">
      <c r="A166" s="1" t="s">
        <v>340</v>
      </c>
      <c r="B166" s="2" t="s">
        <v>715</v>
      </c>
      <c r="C166" s="3" t="s">
        <v>138</v>
      </c>
      <c r="D166" s="97" t="s">
        <v>15</v>
      </c>
      <c r="E166" s="98" t="s">
        <v>3363</v>
      </c>
      <c r="F166" s="219">
        <v>2</v>
      </c>
      <c r="G166" s="46" t="s">
        <v>364</v>
      </c>
      <c r="H166" s="14"/>
      <c r="I166" s="14"/>
      <c r="J166" s="14"/>
    </row>
    <row r="167" spans="1:14" ht="18.75" customHeight="1" x14ac:dyDescent="0.2">
      <c r="A167" s="1" t="s">
        <v>341</v>
      </c>
      <c r="B167" s="2" t="s">
        <v>716</v>
      </c>
      <c r="C167" s="3" t="s">
        <v>138</v>
      </c>
      <c r="D167" s="75" t="s">
        <v>3364</v>
      </c>
      <c r="E167" s="76" t="s">
        <v>1917</v>
      </c>
      <c r="F167" s="208">
        <v>2</v>
      </c>
      <c r="G167" s="46" t="s">
        <v>364</v>
      </c>
      <c r="H167" s="14"/>
      <c r="I167" s="14"/>
      <c r="J167" s="14"/>
    </row>
    <row r="168" spans="1:14" ht="18.75" customHeight="1" x14ac:dyDescent="0.2">
      <c r="A168" s="1" t="s">
        <v>342</v>
      </c>
      <c r="B168" s="2" t="s">
        <v>717</v>
      </c>
      <c r="C168" s="3" t="s">
        <v>138</v>
      </c>
      <c r="D168" s="83" t="s">
        <v>52</v>
      </c>
      <c r="E168" s="84" t="s">
        <v>2074</v>
      </c>
      <c r="F168" s="212">
        <v>2</v>
      </c>
      <c r="G168" s="46" t="s">
        <v>364</v>
      </c>
      <c r="H168" s="14"/>
      <c r="I168" s="14"/>
      <c r="J168" s="14"/>
    </row>
    <row r="169" spans="1:14" ht="18.75" customHeight="1" x14ac:dyDescent="0.2">
      <c r="A169" s="1" t="s">
        <v>343</v>
      </c>
      <c r="B169" s="2" t="s">
        <v>718</v>
      </c>
      <c r="C169" s="3" t="s">
        <v>138</v>
      </c>
      <c r="D169" s="95" t="s">
        <v>3365</v>
      </c>
      <c r="E169" s="96" t="s">
        <v>1824</v>
      </c>
      <c r="F169" s="218">
        <v>2</v>
      </c>
      <c r="G169" s="46" t="s">
        <v>364</v>
      </c>
      <c r="H169" s="14"/>
      <c r="I169" s="14"/>
      <c r="J169" s="14"/>
      <c r="K169" s="18"/>
    </row>
    <row r="170" spans="1:14" ht="18.75" customHeight="1" x14ac:dyDescent="0.2">
      <c r="A170" s="1" t="s">
        <v>344</v>
      </c>
      <c r="B170" s="2" t="s">
        <v>719</v>
      </c>
      <c r="C170" s="3" t="s">
        <v>138</v>
      </c>
      <c r="D170" s="83" t="s">
        <v>200</v>
      </c>
      <c r="E170" s="84" t="s">
        <v>797</v>
      </c>
      <c r="F170" s="212">
        <v>2</v>
      </c>
      <c r="G170" s="46" t="s">
        <v>364</v>
      </c>
      <c r="H170" s="14"/>
      <c r="I170" s="14"/>
      <c r="J170" s="14"/>
      <c r="L170" s="99"/>
      <c r="M170" s="99"/>
      <c r="N170" s="99"/>
    </row>
    <row r="171" spans="1:14" ht="18.75" customHeight="1" x14ac:dyDescent="0.2">
      <c r="A171" s="1" t="s">
        <v>345</v>
      </c>
      <c r="B171" s="2" t="s">
        <v>720</v>
      </c>
      <c r="C171" s="3" t="s">
        <v>138</v>
      </c>
      <c r="D171" s="83" t="s">
        <v>3366</v>
      </c>
      <c r="E171" s="84" t="s">
        <v>3367</v>
      </c>
      <c r="F171" s="212">
        <v>2</v>
      </c>
      <c r="G171" s="46" t="s">
        <v>364</v>
      </c>
      <c r="H171" s="14"/>
      <c r="I171" s="14"/>
      <c r="J171" s="14"/>
    </row>
    <row r="172" spans="1:14" ht="18.75" customHeight="1" x14ac:dyDescent="0.2">
      <c r="A172" s="1" t="s">
        <v>346</v>
      </c>
      <c r="B172" s="2" t="s">
        <v>721</v>
      </c>
      <c r="C172" s="3" t="s">
        <v>138</v>
      </c>
      <c r="D172" s="100" t="s">
        <v>3368</v>
      </c>
      <c r="E172" s="101" t="s">
        <v>1692</v>
      </c>
      <c r="F172" s="220">
        <v>2</v>
      </c>
      <c r="G172" s="46" t="s">
        <v>364</v>
      </c>
      <c r="H172" s="14"/>
      <c r="I172" s="14"/>
      <c r="J172" s="14"/>
    </row>
    <row r="173" spans="1:14" ht="18.75" customHeight="1" x14ac:dyDescent="0.2">
      <c r="A173" s="1" t="s">
        <v>347</v>
      </c>
      <c r="B173" s="2" t="s">
        <v>722</v>
      </c>
      <c r="C173" s="3" t="s">
        <v>138</v>
      </c>
      <c r="D173" s="102" t="s">
        <v>3369</v>
      </c>
      <c r="E173" s="103" t="s">
        <v>797</v>
      </c>
      <c r="F173" s="221">
        <v>2</v>
      </c>
      <c r="G173" s="46" t="s">
        <v>364</v>
      </c>
      <c r="H173" s="14"/>
      <c r="I173" s="14"/>
      <c r="J173" s="14"/>
    </row>
    <row r="174" spans="1:14" ht="18.75" customHeight="1" x14ac:dyDescent="0.2">
      <c r="A174" s="1" t="s">
        <v>348</v>
      </c>
      <c r="B174" s="2" t="s">
        <v>723</v>
      </c>
      <c r="C174" s="3" t="s">
        <v>138</v>
      </c>
      <c r="D174" s="102" t="s">
        <v>107</v>
      </c>
      <c r="E174" s="103" t="s">
        <v>3370</v>
      </c>
      <c r="F174" s="221">
        <v>2</v>
      </c>
      <c r="G174" s="46" t="s">
        <v>364</v>
      </c>
      <c r="H174" s="14"/>
      <c r="I174" s="14"/>
      <c r="J174" s="14"/>
    </row>
    <row r="175" spans="1:14" ht="18.75" customHeight="1" x14ac:dyDescent="0.2">
      <c r="A175" s="1" t="s">
        <v>349</v>
      </c>
      <c r="B175" s="2" t="s">
        <v>724</v>
      </c>
      <c r="C175" s="3" t="s">
        <v>138</v>
      </c>
      <c r="D175" s="75" t="s">
        <v>3371</v>
      </c>
      <c r="E175" s="76" t="s">
        <v>579</v>
      </c>
      <c r="F175" s="208">
        <v>2</v>
      </c>
      <c r="G175" s="46" t="s">
        <v>364</v>
      </c>
      <c r="H175" s="14"/>
      <c r="I175" s="14"/>
      <c r="J175" s="14"/>
    </row>
    <row r="176" spans="1:14" ht="18.75" customHeight="1" x14ac:dyDescent="0.2">
      <c r="A176" s="1" t="s">
        <v>350</v>
      </c>
      <c r="B176" s="2" t="s">
        <v>725</v>
      </c>
      <c r="C176" s="3" t="s">
        <v>138</v>
      </c>
      <c r="D176" s="91" t="s">
        <v>3372</v>
      </c>
      <c r="E176" s="92" t="s">
        <v>2853</v>
      </c>
      <c r="F176" s="216">
        <v>2</v>
      </c>
      <c r="G176" s="46" t="s">
        <v>364</v>
      </c>
      <c r="H176" s="14"/>
      <c r="I176" s="14"/>
      <c r="J176" s="14"/>
    </row>
    <row r="177" spans="1:17" ht="18.75" customHeight="1" x14ac:dyDescent="0.2">
      <c r="A177" s="1" t="s">
        <v>351</v>
      </c>
      <c r="B177" s="2" t="s">
        <v>726</v>
      </c>
      <c r="C177" s="3" t="s">
        <v>138</v>
      </c>
      <c r="D177" s="95" t="s">
        <v>3373</v>
      </c>
      <c r="E177" s="96" t="s">
        <v>3374</v>
      </c>
      <c r="F177" s="218">
        <v>2</v>
      </c>
      <c r="G177" s="46" t="s">
        <v>364</v>
      </c>
      <c r="H177" s="14"/>
      <c r="I177" s="14"/>
      <c r="J177" s="14"/>
    </row>
    <row r="178" spans="1:17" ht="18.75" customHeight="1" x14ac:dyDescent="0.2">
      <c r="A178" s="1" t="s">
        <v>352</v>
      </c>
      <c r="B178" s="2" t="s">
        <v>727</v>
      </c>
      <c r="C178" s="3" t="s">
        <v>138</v>
      </c>
      <c r="D178" s="87" t="s">
        <v>3375</v>
      </c>
      <c r="E178" s="88" t="s">
        <v>3376</v>
      </c>
      <c r="F178" s="214">
        <v>2</v>
      </c>
      <c r="G178" s="46" t="s">
        <v>364</v>
      </c>
      <c r="H178" s="14"/>
      <c r="I178" s="14"/>
      <c r="J178" s="14"/>
    </row>
    <row r="179" spans="1:17" ht="18.75" customHeight="1" x14ac:dyDescent="0.2">
      <c r="A179" s="1" t="s">
        <v>353</v>
      </c>
      <c r="B179" s="2" t="s">
        <v>728</v>
      </c>
      <c r="C179" s="3" t="s">
        <v>139</v>
      </c>
      <c r="D179" s="73" t="s">
        <v>7</v>
      </c>
      <c r="E179" s="74" t="s">
        <v>2428</v>
      </c>
      <c r="F179" s="207">
        <v>1</v>
      </c>
      <c r="G179" s="46" t="s">
        <v>364</v>
      </c>
      <c r="H179" s="14"/>
      <c r="I179" s="14"/>
      <c r="J179" s="14"/>
    </row>
    <row r="180" spans="1:17" ht="18.75" customHeight="1" x14ac:dyDescent="0.2">
      <c r="A180" s="1" t="s">
        <v>354</v>
      </c>
      <c r="B180" s="2" t="s">
        <v>3390</v>
      </c>
      <c r="C180" s="3" t="s">
        <v>138</v>
      </c>
      <c r="D180" s="104" t="s">
        <v>427</v>
      </c>
      <c r="E180" s="105" t="s">
        <v>3391</v>
      </c>
      <c r="F180" s="222">
        <v>2</v>
      </c>
      <c r="G180" s="46" t="s">
        <v>364</v>
      </c>
      <c r="H180" s="14"/>
      <c r="I180" s="14"/>
      <c r="J180" s="14"/>
    </row>
    <row r="181" spans="1:17" ht="18.75" customHeight="1" x14ac:dyDescent="0.2">
      <c r="A181" s="1" t="s">
        <v>355</v>
      </c>
      <c r="B181" s="2" t="s">
        <v>3461</v>
      </c>
      <c r="C181" s="3" t="s">
        <v>138</v>
      </c>
      <c r="D181" s="106" t="s">
        <v>81</v>
      </c>
      <c r="E181" s="107" t="s">
        <v>3142</v>
      </c>
      <c r="F181" s="223">
        <v>2</v>
      </c>
      <c r="G181" s="46" t="s">
        <v>364</v>
      </c>
      <c r="H181" s="14"/>
      <c r="I181" s="14"/>
      <c r="J181" s="14"/>
    </row>
    <row r="182" spans="1:17" ht="18.75" customHeight="1" x14ac:dyDescent="0.2">
      <c r="A182" s="1" t="s">
        <v>356</v>
      </c>
      <c r="B182" s="2" t="s">
        <v>4957</v>
      </c>
      <c r="C182" s="3" t="s">
        <v>123</v>
      </c>
      <c r="D182" s="106" t="s">
        <v>4030</v>
      </c>
      <c r="E182" s="107" t="s">
        <v>4958</v>
      </c>
      <c r="F182" s="223">
        <v>2</v>
      </c>
      <c r="G182" s="46" t="s">
        <v>364</v>
      </c>
      <c r="H182" s="14"/>
      <c r="I182" s="14"/>
      <c r="J182" s="14"/>
    </row>
    <row r="183" spans="1:17" ht="18.75" customHeight="1" x14ac:dyDescent="0.2">
      <c r="A183" s="17"/>
      <c r="B183" s="18"/>
      <c r="C183" s="37"/>
      <c r="D183" s="38"/>
      <c r="E183" s="38"/>
      <c r="F183" s="38"/>
      <c r="G183" s="61"/>
    </row>
    <row r="184" spans="1:17" ht="18.75" customHeight="1" x14ac:dyDescent="0.2">
      <c r="A184" s="17"/>
      <c r="B184" s="18"/>
      <c r="C184" s="37"/>
      <c r="D184" s="38"/>
      <c r="E184" s="38"/>
      <c r="F184" s="38"/>
      <c r="G184" s="61"/>
    </row>
    <row r="185" spans="1:17" ht="18.75" customHeight="1" x14ac:dyDescent="0.2">
      <c r="A185" s="17"/>
      <c r="B185" s="18"/>
      <c r="C185" s="37"/>
      <c r="D185" s="38"/>
      <c r="E185" s="38"/>
      <c r="F185" s="38"/>
      <c r="G185" s="61"/>
    </row>
    <row r="186" spans="1:17" ht="18.75" customHeight="1" x14ac:dyDescent="0.2">
      <c r="A186" s="17"/>
      <c r="B186" s="18"/>
      <c r="C186" s="37"/>
      <c r="D186" s="38"/>
      <c r="E186" s="38"/>
      <c r="F186" s="38"/>
      <c r="G186" s="61"/>
    </row>
    <row r="187" spans="1:17" ht="18.75" customHeight="1" x14ac:dyDescent="0.2">
      <c r="A187" s="17"/>
      <c r="B187" s="18"/>
      <c r="C187" s="37"/>
      <c r="D187" s="38"/>
      <c r="E187" s="38"/>
      <c r="F187" s="38"/>
      <c r="G187" s="61"/>
    </row>
    <row r="188" spans="1:17" ht="18.75" customHeight="1" x14ac:dyDescent="0.2">
      <c r="A188" s="17"/>
      <c r="B188" s="18"/>
      <c r="C188" s="37"/>
      <c r="D188" s="38"/>
      <c r="E188" s="38"/>
      <c r="F188" s="38"/>
      <c r="G188" s="61"/>
    </row>
    <row r="189" spans="1:17" s="8" customFormat="1" ht="18.75" customHeight="1" x14ac:dyDescent="0.2">
      <c r="A189" s="261" t="s">
        <v>469</v>
      </c>
      <c r="B189" s="261"/>
      <c r="C189" s="261"/>
      <c r="D189" s="261"/>
      <c r="E189" s="261"/>
      <c r="F189" s="261"/>
      <c r="G189" s="261"/>
      <c r="H189" s="261"/>
      <c r="I189" s="261"/>
      <c r="J189" s="261"/>
      <c r="Q189" s="9"/>
    </row>
    <row r="190" spans="1:17" s="8" customFormat="1" ht="18.75" customHeight="1" x14ac:dyDescent="0.2">
      <c r="A190" s="261" t="s">
        <v>3451</v>
      </c>
      <c r="B190" s="261"/>
      <c r="C190" s="261"/>
      <c r="D190" s="261"/>
      <c r="E190" s="261"/>
      <c r="F190" s="261"/>
      <c r="G190" s="261"/>
      <c r="H190" s="261"/>
      <c r="I190" s="261"/>
      <c r="J190" s="261"/>
      <c r="Q190" s="9"/>
    </row>
    <row r="191" spans="1:17" s="8" customFormat="1" ht="18.75" customHeight="1" x14ac:dyDescent="0.2">
      <c r="A191" s="260" t="s">
        <v>3453</v>
      </c>
      <c r="B191" s="260"/>
      <c r="C191" s="260"/>
      <c r="D191" s="260"/>
      <c r="E191" s="260"/>
      <c r="F191" s="260"/>
      <c r="G191" s="260"/>
      <c r="H191" s="260"/>
      <c r="I191" s="260"/>
      <c r="J191" s="260"/>
      <c r="Q191" s="9"/>
    </row>
    <row r="192" spans="1:17" ht="18.75" customHeight="1" x14ac:dyDescent="0.2">
      <c r="A192" s="10" t="s">
        <v>0</v>
      </c>
      <c r="B192" s="11" t="s">
        <v>1</v>
      </c>
      <c r="C192" s="257" t="s">
        <v>421</v>
      </c>
      <c r="D192" s="258"/>
      <c r="E192" s="259"/>
      <c r="F192" s="197" t="s">
        <v>3444</v>
      </c>
      <c r="G192" s="12" t="s">
        <v>67</v>
      </c>
      <c r="H192" s="10"/>
      <c r="I192" s="10"/>
      <c r="J192" s="10"/>
    </row>
    <row r="193" spans="1:14" ht="18.75" customHeight="1" x14ac:dyDescent="0.2">
      <c r="A193" s="1" t="s">
        <v>320</v>
      </c>
      <c r="B193" s="2" t="s">
        <v>729</v>
      </c>
      <c r="C193" s="3" t="s">
        <v>139</v>
      </c>
      <c r="D193" s="4" t="s">
        <v>762</v>
      </c>
      <c r="E193" s="5" t="s">
        <v>763</v>
      </c>
      <c r="F193" s="199">
        <v>1</v>
      </c>
      <c r="G193" s="46" t="s">
        <v>365</v>
      </c>
      <c r="H193" s="14"/>
      <c r="I193" s="14"/>
      <c r="J193" s="14"/>
    </row>
    <row r="194" spans="1:14" ht="18.75" customHeight="1" x14ac:dyDescent="0.2">
      <c r="A194" s="1" t="s">
        <v>321</v>
      </c>
      <c r="B194" s="2" t="s">
        <v>730</v>
      </c>
      <c r="C194" s="3" t="s">
        <v>139</v>
      </c>
      <c r="D194" s="4" t="s">
        <v>764</v>
      </c>
      <c r="E194" s="5" t="s">
        <v>765</v>
      </c>
      <c r="F194" s="199">
        <v>1</v>
      </c>
      <c r="G194" s="46" t="s">
        <v>365</v>
      </c>
      <c r="H194" s="14"/>
      <c r="I194" s="14"/>
      <c r="J194" s="14"/>
      <c r="L194" s="15" t="s">
        <v>158</v>
      </c>
      <c r="M194" s="16">
        <f>COUNTIF(F193:F230,"2")</f>
        <v>17</v>
      </c>
      <c r="N194" s="16" t="s">
        <v>371</v>
      </c>
    </row>
    <row r="195" spans="1:14" ht="18.75" customHeight="1" x14ac:dyDescent="0.2">
      <c r="A195" s="1" t="s">
        <v>322</v>
      </c>
      <c r="B195" s="2" t="s">
        <v>731</v>
      </c>
      <c r="C195" s="3" t="s">
        <v>139</v>
      </c>
      <c r="D195" s="4" t="s">
        <v>766</v>
      </c>
      <c r="E195" s="5" t="s">
        <v>767</v>
      </c>
      <c r="F195" s="199">
        <v>1</v>
      </c>
      <c r="G195" s="46" t="s">
        <v>365</v>
      </c>
      <c r="H195" s="14"/>
      <c r="I195" s="14"/>
      <c r="J195" s="14"/>
      <c r="L195" s="15" t="s">
        <v>157</v>
      </c>
      <c r="M195" s="16">
        <f>COUNTIF(F193:F230,"1")</f>
        <v>19</v>
      </c>
      <c r="N195" s="16" t="s">
        <v>371</v>
      </c>
    </row>
    <row r="196" spans="1:14" ht="18.75" customHeight="1" x14ac:dyDescent="0.2">
      <c r="A196" s="1" t="s">
        <v>323</v>
      </c>
      <c r="B196" s="2" t="s">
        <v>732</v>
      </c>
      <c r="C196" s="3" t="s">
        <v>139</v>
      </c>
      <c r="D196" s="4" t="s">
        <v>62</v>
      </c>
      <c r="E196" s="5" t="s">
        <v>768</v>
      </c>
      <c r="F196" s="199">
        <v>1</v>
      </c>
      <c r="G196" s="46" t="s">
        <v>365</v>
      </c>
      <c r="H196" s="14"/>
      <c r="I196" s="14"/>
      <c r="J196" s="14"/>
      <c r="L196" s="15" t="s">
        <v>315</v>
      </c>
      <c r="M196" s="16">
        <f>SUM(M194:M195)</f>
        <v>36</v>
      </c>
      <c r="N196" s="16" t="s">
        <v>371</v>
      </c>
    </row>
    <row r="197" spans="1:14" ht="18.75" customHeight="1" x14ac:dyDescent="0.2">
      <c r="A197" s="1" t="s">
        <v>324</v>
      </c>
      <c r="B197" s="2" t="s">
        <v>733</v>
      </c>
      <c r="C197" s="3" t="s">
        <v>139</v>
      </c>
      <c r="D197" s="4" t="s">
        <v>7</v>
      </c>
      <c r="E197" s="5" t="s">
        <v>769</v>
      </c>
      <c r="F197" s="199">
        <v>1</v>
      </c>
      <c r="G197" s="46" t="s">
        <v>365</v>
      </c>
      <c r="H197" s="14"/>
      <c r="I197" s="14"/>
      <c r="J197" s="14"/>
    </row>
    <row r="198" spans="1:14" ht="18.75" customHeight="1" x14ac:dyDescent="0.2">
      <c r="A198" s="1" t="s">
        <v>325</v>
      </c>
      <c r="B198" s="2" t="s">
        <v>734</v>
      </c>
      <c r="C198" s="3" t="s">
        <v>139</v>
      </c>
      <c r="D198" s="4" t="s">
        <v>7</v>
      </c>
      <c r="E198" s="5" t="s">
        <v>590</v>
      </c>
      <c r="F198" s="199">
        <v>1</v>
      </c>
      <c r="G198" s="46" t="s">
        <v>365</v>
      </c>
      <c r="H198" s="14"/>
      <c r="I198" s="14"/>
      <c r="J198" s="14"/>
    </row>
    <row r="199" spans="1:14" ht="18.75" customHeight="1" x14ac:dyDescent="0.2">
      <c r="A199" s="1" t="s">
        <v>326</v>
      </c>
      <c r="B199" s="2" t="s">
        <v>735</v>
      </c>
      <c r="C199" s="3" t="s">
        <v>138</v>
      </c>
      <c r="D199" s="4" t="s">
        <v>78</v>
      </c>
      <c r="E199" s="5" t="s">
        <v>770</v>
      </c>
      <c r="F199" s="199">
        <v>2</v>
      </c>
      <c r="G199" s="46" t="s">
        <v>365</v>
      </c>
      <c r="H199" s="14"/>
      <c r="I199" s="14"/>
      <c r="J199" s="14"/>
    </row>
    <row r="200" spans="1:14" ht="18.75" customHeight="1" x14ac:dyDescent="0.2">
      <c r="A200" s="1" t="s">
        <v>327</v>
      </c>
      <c r="B200" s="2" t="s">
        <v>736</v>
      </c>
      <c r="C200" s="3" t="s">
        <v>139</v>
      </c>
      <c r="D200" s="4" t="s">
        <v>20</v>
      </c>
      <c r="E200" s="5" t="s">
        <v>771</v>
      </c>
      <c r="F200" s="199">
        <v>1</v>
      </c>
      <c r="G200" s="46" t="s">
        <v>365</v>
      </c>
      <c r="H200" s="14"/>
      <c r="I200" s="14"/>
      <c r="J200" s="14"/>
    </row>
    <row r="201" spans="1:14" ht="18.75" customHeight="1" x14ac:dyDescent="0.2">
      <c r="A201" s="1" t="s">
        <v>328</v>
      </c>
      <c r="B201" s="2" t="s">
        <v>737</v>
      </c>
      <c r="C201" s="3" t="s">
        <v>139</v>
      </c>
      <c r="D201" s="4" t="s">
        <v>772</v>
      </c>
      <c r="E201" s="5" t="s">
        <v>773</v>
      </c>
      <c r="F201" s="199">
        <v>1</v>
      </c>
      <c r="G201" s="46" t="s">
        <v>365</v>
      </c>
      <c r="H201" s="14"/>
      <c r="I201" s="14"/>
      <c r="J201" s="14"/>
    </row>
    <row r="202" spans="1:14" ht="18.75" customHeight="1" x14ac:dyDescent="0.2">
      <c r="A202" s="1" t="s">
        <v>329</v>
      </c>
      <c r="B202" s="2" t="s">
        <v>738</v>
      </c>
      <c r="C202" s="3" t="s">
        <v>139</v>
      </c>
      <c r="D202" s="4" t="s">
        <v>774</v>
      </c>
      <c r="E202" s="5" t="s">
        <v>775</v>
      </c>
      <c r="F202" s="199">
        <v>1</v>
      </c>
      <c r="G202" s="46" t="s">
        <v>365</v>
      </c>
      <c r="H202" s="14"/>
      <c r="I202" s="14"/>
      <c r="J202" s="14"/>
    </row>
    <row r="203" spans="1:14" ht="18.75" customHeight="1" x14ac:dyDescent="0.2">
      <c r="A203" s="1" t="s">
        <v>330</v>
      </c>
      <c r="B203" s="2" t="s">
        <v>739</v>
      </c>
      <c r="C203" s="3" t="s">
        <v>139</v>
      </c>
      <c r="D203" s="4" t="s">
        <v>776</v>
      </c>
      <c r="E203" s="5" t="s">
        <v>777</v>
      </c>
      <c r="F203" s="199">
        <v>1</v>
      </c>
      <c r="G203" s="46" t="s">
        <v>365</v>
      </c>
      <c r="H203" s="14"/>
      <c r="I203" s="14"/>
      <c r="J203" s="14"/>
    </row>
    <row r="204" spans="1:14" ht="18.75" customHeight="1" x14ac:dyDescent="0.2">
      <c r="A204" s="1" t="s">
        <v>331</v>
      </c>
      <c r="B204" s="2" t="s">
        <v>740</v>
      </c>
      <c r="C204" s="3" t="s">
        <v>139</v>
      </c>
      <c r="D204" s="4" t="s">
        <v>778</v>
      </c>
      <c r="E204" s="5" t="s">
        <v>779</v>
      </c>
      <c r="F204" s="199">
        <v>1</v>
      </c>
      <c r="G204" s="46" t="s">
        <v>365</v>
      </c>
      <c r="H204" s="14"/>
      <c r="I204" s="14"/>
      <c r="J204" s="14"/>
    </row>
    <row r="205" spans="1:14" ht="18.75" customHeight="1" x14ac:dyDescent="0.2">
      <c r="A205" s="1" t="s">
        <v>332</v>
      </c>
      <c r="B205" s="2" t="s">
        <v>741</v>
      </c>
      <c r="C205" s="3" t="s">
        <v>139</v>
      </c>
      <c r="D205" s="4" t="s">
        <v>780</v>
      </c>
      <c r="E205" s="5" t="s">
        <v>781</v>
      </c>
      <c r="F205" s="199">
        <v>1</v>
      </c>
      <c r="G205" s="46" t="s">
        <v>365</v>
      </c>
      <c r="H205" s="14"/>
      <c r="I205" s="14"/>
      <c r="J205" s="14"/>
    </row>
    <row r="206" spans="1:14" ht="18.75" customHeight="1" x14ac:dyDescent="0.2">
      <c r="A206" s="1" t="s">
        <v>333</v>
      </c>
      <c r="B206" s="2" t="s">
        <v>742</v>
      </c>
      <c r="C206" s="3" t="s">
        <v>139</v>
      </c>
      <c r="D206" s="4" t="s">
        <v>782</v>
      </c>
      <c r="E206" s="5" t="s">
        <v>783</v>
      </c>
      <c r="F206" s="199">
        <v>1</v>
      </c>
      <c r="G206" s="46" t="s">
        <v>365</v>
      </c>
      <c r="H206" s="14"/>
      <c r="I206" s="14"/>
      <c r="J206" s="14"/>
    </row>
    <row r="207" spans="1:14" ht="18.75" customHeight="1" x14ac:dyDescent="0.2">
      <c r="A207" s="1" t="s">
        <v>334</v>
      </c>
      <c r="B207" s="2" t="s">
        <v>743</v>
      </c>
      <c r="C207" s="3" t="s">
        <v>139</v>
      </c>
      <c r="D207" s="4" t="s">
        <v>784</v>
      </c>
      <c r="E207" s="5" t="s">
        <v>785</v>
      </c>
      <c r="F207" s="199">
        <v>1</v>
      </c>
      <c r="G207" s="46" t="s">
        <v>365</v>
      </c>
      <c r="H207" s="14"/>
      <c r="I207" s="14"/>
      <c r="J207" s="14"/>
    </row>
    <row r="208" spans="1:14" ht="18.75" customHeight="1" x14ac:dyDescent="0.2">
      <c r="A208" s="1" t="s">
        <v>335</v>
      </c>
      <c r="B208" s="2" t="s">
        <v>744</v>
      </c>
      <c r="C208" s="3" t="s">
        <v>139</v>
      </c>
      <c r="D208" s="4" t="s">
        <v>3459</v>
      </c>
      <c r="E208" s="5" t="s">
        <v>786</v>
      </c>
      <c r="F208" s="199">
        <v>1</v>
      </c>
      <c r="G208" s="46" t="s">
        <v>365</v>
      </c>
      <c r="H208" s="14"/>
      <c r="I208" s="14"/>
      <c r="J208" s="14"/>
    </row>
    <row r="209" spans="1:10" ht="18.75" customHeight="1" x14ac:dyDescent="0.2">
      <c r="A209" s="1" t="s">
        <v>336</v>
      </c>
      <c r="B209" s="2" t="s">
        <v>745</v>
      </c>
      <c r="C209" s="3" t="s">
        <v>138</v>
      </c>
      <c r="D209" s="4" t="s">
        <v>787</v>
      </c>
      <c r="E209" s="5" t="s">
        <v>788</v>
      </c>
      <c r="F209" s="199">
        <v>2</v>
      </c>
      <c r="G209" s="46" t="s">
        <v>365</v>
      </c>
      <c r="H209" s="14"/>
      <c r="I209" s="14"/>
      <c r="J209" s="14"/>
    </row>
    <row r="210" spans="1:10" ht="18.75" customHeight="1" x14ac:dyDescent="0.2">
      <c r="A210" s="1" t="s">
        <v>337</v>
      </c>
      <c r="B210" s="2" t="s">
        <v>746</v>
      </c>
      <c r="C210" s="3" t="s">
        <v>138</v>
      </c>
      <c r="D210" s="4" t="s">
        <v>789</v>
      </c>
      <c r="E210" s="5" t="s">
        <v>790</v>
      </c>
      <c r="F210" s="199">
        <v>2</v>
      </c>
      <c r="G210" s="46" t="s">
        <v>365</v>
      </c>
      <c r="H210" s="14"/>
      <c r="I210" s="14"/>
      <c r="J210" s="14"/>
    </row>
    <row r="211" spans="1:10" ht="18.75" customHeight="1" x14ac:dyDescent="0.2">
      <c r="A211" s="1" t="s">
        <v>338</v>
      </c>
      <c r="B211" s="2" t="s">
        <v>747</v>
      </c>
      <c r="C211" s="3" t="s">
        <v>138</v>
      </c>
      <c r="D211" s="4" t="s">
        <v>401</v>
      </c>
      <c r="E211" s="5" t="s">
        <v>791</v>
      </c>
      <c r="F211" s="199">
        <v>2</v>
      </c>
      <c r="G211" s="46" t="s">
        <v>365</v>
      </c>
      <c r="H211" s="14"/>
      <c r="I211" s="14"/>
      <c r="J211" s="14"/>
    </row>
    <row r="212" spans="1:10" ht="18.75" customHeight="1" x14ac:dyDescent="0.2">
      <c r="A212" s="1" t="s">
        <v>339</v>
      </c>
      <c r="B212" s="2" t="s">
        <v>748</v>
      </c>
      <c r="C212" s="3" t="s">
        <v>138</v>
      </c>
      <c r="D212" s="4" t="s">
        <v>420</v>
      </c>
      <c r="E212" s="5" t="s">
        <v>792</v>
      </c>
      <c r="F212" s="199">
        <v>2</v>
      </c>
      <c r="G212" s="46" t="s">
        <v>365</v>
      </c>
      <c r="H212" s="14"/>
      <c r="I212" s="14"/>
      <c r="J212" s="14"/>
    </row>
    <row r="213" spans="1:10" ht="18.75" customHeight="1" x14ac:dyDescent="0.2">
      <c r="A213" s="1" t="s">
        <v>340</v>
      </c>
      <c r="B213" s="2" t="s">
        <v>749</v>
      </c>
      <c r="C213" s="3" t="s">
        <v>138</v>
      </c>
      <c r="D213" s="4" t="s">
        <v>793</v>
      </c>
      <c r="E213" s="5" t="s">
        <v>794</v>
      </c>
      <c r="F213" s="199">
        <v>2</v>
      </c>
      <c r="G213" s="46" t="s">
        <v>365</v>
      </c>
      <c r="H213" s="14"/>
      <c r="I213" s="14"/>
      <c r="J213" s="14"/>
    </row>
    <row r="214" spans="1:10" ht="18.75" customHeight="1" x14ac:dyDescent="0.2">
      <c r="A214" s="1" t="s">
        <v>341</v>
      </c>
      <c r="B214" s="2" t="s">
        <v>750</v>
      </c>
      <c r="C214" s="3" t="s">
        <v>138</v>
      </c>
      <c r="D214" s="4" t="s">
        <v>796</v>
      </c>
      <c r="E214" s="5" t="s">
        <v>797</v>
      </c>
      <c r="F214" s="199">
        <v>2</v>
      </c>
      <c r="G214" s="46" t="s">
        <v>365</v>
      </c>
      <c r="H214" s="14"/>
      <c r="I214" s="14"/>
      <c r="J214" s="14"/>
    </row>
    <row r="215" spans="1:10" ht="18.75" customHeight="1" x14ac:dyDescent="0.2">
      <c r="A215" s="1" t="s">
        <v>342</v>
      </c>
      <c r="B215" s="2" t="s">
        <v>751</v>
      </c>
      <c r="C215" s="3" t="s">
        <v>138</v>
      </c>
      <c r="D215" s="4" t="s">
        <v>798</v>
      </c>
      <c r="E215" s="5" t="s">
        <v>799</v>
      </c>
      <c r="F215" s="199">
        <v>2</v>
      </c>
      <c r="G215" s="46" t="s">
        <v>365</v>
      </c>
      <c r="H215" s="14"/>
      <c r="I215" s="14"/>
      <c r="J215" s="14"/>
    </row>
    <row r="216" spans="1:10" ht="18.75" customHeight="1" x14ac:dyDescent="0.2">
      <c r="A216" s="1" t="s">
        <v>343</v>
      </c>
      <c r="B216" s="2" t="s">
        <v>752</v>
      </c>
      <c r="C216" s="3" t="s">
        <v>138</v>
      </c>
      <c r="D216" s="4" t="s">
        <v>800</v>
      </c>
      <c r="E216" s="5" t="s">
        <v>801</v>
      </c>
      <c r="F216" s="199">
        <v>2</v>
      </c>
      <c r="G216" s="46" t="s">
        <v>365</v>
      </c>
      <c r="H216" s="14"/>
      <c r="I216" s="14"/>
      <c r="J216" s="14"/>
    </row>
    <row r="217" spans="1:10" ht="18.75" customHeight="1" x14ac:dyDescent="0.2">
      <c r="A217" s="1" t="s">
        <v>344</v>
      </c>
      <c r="B217" s="2" t="s">
        <v>753</v>
      </c>
      <c r="C217" s="3" t="s">
        <v>138</v>
      </c>
      <c r="D217" s="4" t="s">
        <v>802</v>
      </c>
      <c r="E217" s="5" t="s">
        <v>803</v>
      </c>
      <c r="F217" s="199">
        <v>2</v>
      </c>
      <c r="G217" s="46" t="s">
        <v>365</v>
      </c>
      <c r="H217" s="14"/>
      <c r="I217" s="14"/>
      <c r="J217" s="14"/>
    </row>
    <row r="218" spans="1:10" ht="18.75" customHeight="1" x14ac:dyDescent="0.2">
      <c r="A218" s="1" t="s">
        <v>345</v>
      </c>
      <c r="B218" s="2" t="s">
        <v>754</v>
      </c>
      <c r="C218" s="3" t="s">
        <v>138</v>
      </c>
      <c r="D218" s="4" t="s">
        <v>804</v>
      </c>
      <c r="E218" s="5" t="s">
        <v>805</v>
      </c>
      <c r="F218" s="199">
        <v>2</v>
      </c>
      <c r="G218" s="46" t="s">
        <v>365</v>
      </c>
      <c r="H218" s="14"/>
      <c r="I218" s="14"/>
      <c r="J218" s="14"/>
    </row>
    <row r="219" spans="1:10" ht="18.75" customHeight="1" x14ac:dyDescent="0.2">
      <c r="A219" s="1" t="s">
        <v>346</v>
      </c>
      <c r="B219" s="2" t="s">
        <v>755</v>
      </c>
      <c r="C219" s="3" t="s">
        <v>138</v>
      </c>
      <c r="D219" s="4" t="s">
        <v>214</v>
      </c>
      <c r="E219" s="5" t="s">
        <v>806</v>
      </c>
      <c r="F219" s="199">
        <v>2</v>
      </c>
      <c r="G219" s="46" t="s">
        <v>365</v>
      </c>
      <c r="H219" s="14"/>
      <c r="I219" s="14"/>
      <c r="J219" s="14"/>
    </row>
    <row r="220" spans="1:10" ht="18.75" customHeight="1" x14ac:dyDescent="0.2">
      <c r="A220" s="1" t="s">
        <v>347</v>
      </c>
      <c r="B220" s="2" t="s">
        <v>756</v>
      </c>
      <c r="C220" s="3" t="s">
        <v>138</v>
      </c>
      <c r="D220" s="4" t="s">
        <v>807</v>
      </c>
      <c r="E220" s="5" t="s">
        <v>808</v>
      </c>
      <c r="F220" s="199">
        <v>2</v>
      </c>
      <c r="G220" s="46" t="s">
        <v>365</v>
      </c>
      <c r="H220" s="14"/>
      <c r="I220" s="14"/>
      <c r="J220" s="14"/>
    </row>
    <row r="221" spans="1:10" ht="18.75" customHeight="1" x14ac:dyDescent="0.2">
      <c r="A221" s="1" t="s">
        <v>348</v>
      </c>
      <c r="B221" s="2" t="s">
        <v>757</v>
      </c>
      <c r="C221" s="3" t="s">
        <v>138</v>
      </c>
      <c r="D221" s="4" t="s">
        <v>809</v>
      </c>
      <c r="E221" s="5" t="s">
        <v>810</v>
      </c>
      <c r="F221" s="199">
        <v>2</v>
      </c>
      <c r="G221" s="46" t="s">
        <v>365</v>
      </c>
      <c r="H221" s="14"/>
      <c r="I221" s="14"/>
      <c r="J221" s="14"/>
    </row>
    <row r="222" spans="1:10" ht="18.75" customHeight="1" x14ac:dyDescent="0.2">
      <c r="A222" s="1" t="s">
        <v>349</v>
      </c>
      <c r="B222" s="2" t="s">
        <v>758</v>
      </c>
      <c r="C222" s="3" t="s">
        <v>138</v>
      </c>
      <c r="D222" s="4" t="s">
        <v>427</v>
      </c>
      <c r="E222" s="5" t="s">
        <v>812</v>
      </c>
      <c r="F222" s="199">
        <v>2</v>
      </c>
      <c r="G222" s="46" t="s">
        <v>365</v>
      </c>
      <c r="H222" s="14"/>
      <c r="I222" s="14"/>
      <c r="J222" s="14"/>
    </row>
    <row r="223" spans="1:10" ht="18.75" customHeight="1" x14ac:dyDescent="0.2">
      <c r="A223" s="1" t="s">
        <v>350</v>
      </c>
      <c r="B223" s="2" t="s">
        <v>759</v>
      </c>
      <c r="C223" s="3" t="s">
        <v>139</v>
      </c>
      <c r="D223" s="4" t="s">
        <v>813</v>
      </c>
      <c r="E223" s="5" t="s">
        <v>814</v>
      </c>
      <c r="F223" s="199">
        <v>1</v>
      </c>
      <c r="G223" s="46" t="s">
        <v>365</v>
      </c>
      <c r="H223" s="14"/>
      <c r="I223" s="14"/>
      <c r="J223" s="14"/>
    </row>
    <row r="224" spans="1:10" ht="18.75" customHeight="1" x14ac:dyDescent="0.2">
      <c r="A224" s="1" t="s">
        <v>351</v>
      </c>
      <c r="B224" s="2" t="s">
        <v>760</v>
      </c>
      <c r="C224" s="3" t="s">
        <v>139</v>
      </c>
      <c r="D224" s="4" t="s">
        <v>815</v>
      </c>
      <c r="E224" s="5" t="s">
        <v>816</v>
      </c>
      <c r="F224" s="199">
        <v>1</v>
      </c>
      <c r="G224" s="46" t="s">
        <v>365</v>
      </c>
      <c r="H224" s="14"/>
      <c r="I224" s="14"/>
      <c r="J224" s="14"/>
    </row>
    <row r="225" spans="1:17" ht="18.75" customHeight="1" x14ac:dyDescent="0.2">
      <c r="A225" s="1" t="s">
        <v>352</v>
      </c>
      <c r="B225" s="115" t="s">
        <v>761</v>
      </c>
      <c r="C225" s="116" t="s">
        <v>138</v>
      </c>
      <c r="D225" s="4" t="s">
        <v>817</v>
      </c>
      <c r="E225" s="5" t="s">
        <v>818</v>
      </c>
      <c r="F225" s="203">
        <v>2</v>
      </c>
      <c r="G225" s="46" t="s">
        <v>365</v>
      </c>
      <c r="H225" s="117"/>
      <c r="I225" s="117"/>
      <c r="J225" s="117"/>
    </row>
    <row r="226" spans="1:17" ht="18.75" customHeight="1" x14ac:dyDescent="0.2">
      <c r="A226" s="1" t="s">
        <v>353</v>
      </c>
      <c r="B226" s="2" t="s">
        <v>3378</v>
      </c>
      <c r="C226" s="3" t="s">
        <v>139</v>
      </c>
      <c r="D226" s="4" t="s">
        <v>270</v>
      </c>
      <c r="E226" s="5" t="s">
        <v>3377</v>
      </c>
      <c r="F226" s="199">
        <v>1</v>
      </c>
      <c r="G226" s="46" t="s">
        <v>365</v>
      </c>
      <c r="H226" s="14"/>
      <c r="I226" s="14"/>
      <c r="J226" s="14"/>
    </row>
    <row r="227" spans="1:17" ht="18.75" customHeight="1" x14ac:dyDescent="0.2">
      <c r="A227" s="1" t="s">
        <v>354</v>
      </c>
      <c r="B227" s="2" t="s">
        <v>4959</v>
      </c>
      <c r="C227" s="3" t="s">
        <v>138</v>
      </c>
      <c r="D227" s="4" t="s">
        <v>4960</v>
      </c>
      <c r="E227" s="5" t="s">
        <v>1420</v>
      </c>
      <c r="F227" s="199">
        <v>2</v>
      </c>
      <c r="G227" s="46" t="s">
        <v>365</v>
      </c>
      <c r="H227" s="14"/>
      <c r="I227" s="14"/>
      <c r="J227" s="14"/>
    </row>
    <row r="228" spans="1:17" ht="18.75" customHeight="1" x14ac:dyDescent="0.2">
      <c r="A228" s="1" t="s">
        <v>355</v>
      </c>
      <c r="B228" s="2" t="s">
        <v>4961</v>
      </c>
      <c r="C228" s="3" t="s">
        <v>139</v>
      </c>
      <c r="D228" s="4" t="s">
        <v>148</v>
      </c>
      <c r="E228" s="5" t="s">
        <v>2124</v>
      </c>
      <c r="F228" s="199">
        <v>1</v>
      </c>
      <c r="G228" s="46" t="s">
        <v>365</v>
      </c>
      <c r="H228" s="14"/>
      <c r="I228" s="14"/>
      <c r="J228" s="14"/>
    </row>
    <row r="229" spans="1:17" ht="18.75" customHeight="1" x14ac:dyDescent="0.2">
      <c r="A229" s="17"/>
      <c r="B229" s="18"/>
      <c r="C229" s="47"/>
      <c r="D229" s="47"/>
      <c r="E229" s="47"/>
      <c r="F229" s="47"/>
      <c r="G229" s="61"/>
    </row>
    <row r="230" spans="1:17" ht="18.75" customHeight="1" x14ac:dyDescent="0.2">
      <c r="A230" s="17"/>
      <c r="B230" s="18"/>
      <c r="C230" s="47"/>
      <c r="D230" s="47"/>
      <c r="E230" s="47"/>
      <c r="F230" s="47"/>
      <c r="G230" s="61"/>
    </row>
    <row r="231" spans="1:17" s="8" customFormat="1" ht="18.75" customHeight="1" x14ac:dyDescent="0.2">
      <c r="A231" s="261" t="s">
        <v>469</v>
      </c>
      <c r="B231" s="261"/>
      <c r="C231" s="261"/>
      <c r="D231" s="261"/>
      <c r="E231" s="261"/>
      <c r="F231" s="261"/>
      <c r="G231" s="261"/>
      <c r="H231" s="261"/>
      <c r="I231" s="261"/>
      <c r="J231" s="261"/>
      <c r="Q231" s="9"/>
    </row>
    <row r="232" spans="1:17" s="8" customFormat="1" ht="18.75" customHeight="1" x14ac:dyDescent="0.2">
      <c r="A232" s="261" t="s">
        <v>3452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Q232" s="9"/>
    </row>
    <row r="233" spans="1:17" s="8" customFormat="1" ht="18.75" customHeight="1" x14ac:dyDescent="0.2">
      <c r="A233" s="260" t="s">
        <v>3329</v>
      </c>
      <c r="B233" s="260"/>
      <c r="C233" s="260"/>
      <c r="D233" s="260"/>
      <c r="E233" s="260"/>
      <c r="F233" s="260"/>
      <c r="G233" s="260"/>
      <c r="H233" s="260"/>
      <c r="I233" s="260"/>
      <c r="J233" s="260"/>
      <c r="Q233" s="9"/>
    </row>
    <row r="234" spans="1:17" ht="18.75" customHeight="1" x14ac:dyDescent="0.2">
      <c r="A234" s="10" t="s">
        <v>0</v>
      </c>
      <c r="B234" s="11" t="s">
        <v>1</v>
      </c>
      <c r="C234" s="257" t="s">
        <v>421</v>
      </c>
      <c r="D234" s="258"/>
      <c r="E234" s="259"/>
      <c r="F234" s="197" t="s">
        <v>3444</v>
      </c>
      <c r="G234" s="12" t="s">
        <v>67</v>
      </c>
      <c r="H234" s="10"/>
      <c r="I234" s="10"/>
      <c r="J234" s="10"/>
    </row>
    <row r="235" spans="1:17" ht="18.75" customHeight="1" x14ac:dyDescent="0.2">
      <c r="A235" s="1" t="s">
        <v>320</v>
      </c>
      <c r="B235" s="2" t="s">
        <v>819</v>
      </c>
      <c r="C235" s="3" t="s">
        <v>139</v>
      </c>
      <c r="D235" s="4" t="s">
        <v>856</v>
      </c>
      <c r="E235" s="5" t="s">
        <v>857</v>
      </c>
      <c r="F235" s="199">
        <v>1</v>
      </c>
      <c r="G235" s="58" t="s">
        <v>366</v>
      </c>
      <c r="H235" s="14"/>
      <c r="I235" s="14"/>
      <c r="J235" s="14"/>
    </row>
    <row r="236" spans="1:17" ht="18.75" customHeight="1" x14ac:dyDescent="0.2">
      <c r="A236" s="1" t="s">
        <v>321</v>
      </c>
      <c r="B236" s="2" t="s">
        <v>820</v>
      </c>
      <c r="C236" s="3" t="s">
        <v>139</v>
      </c>
      <c r="D236" s="4" t="s">
        <v>858</v>
      </c>
      <c r="E236" s="5" t="s">
        <v>859</v>
      </c>
      <c r="F236" s="199">
        <v>1</v>
      </c>
      <c r="G236" s="58" t="s">
        <v>366</v>
      </c>
      <c r="H236" s="14"/>
      <c r="I236" s="14"/>
      <c r="J236" s="14"/>
      <c r="L236" s="15" t="s">
        <v>158</v>
      </c>
      <c r="M236" s="16">
        <f>COUNTIF(F235:F277,"2")</f>
        <v>15</v>
      </c>
      <c r="N236" s="16" t="s">
        <v>371</v>
      </c>
    </row>
    <row r="237" spans="1:17" ht="18.75" customHeight="1" x14ac:dyDescent="0.2">
      <c r="A237" s="1" t="s">
        <v>322</v>
      </c>
      <c r="B237" s="2" t="s">
        <v>821</v>
      </c>
      <c r="C237" s="3" t="s">
        <v>139</v>
      </c>
      <c r="D237" s="4" t="s">
        <v>860</v>
      </c>
      <c r="E237" s="5" t="s">
        <v>861</v>
      </c>
      <c r="F237" s="199">
        <v>1</v>
      </c>
      <c r="G237" s="58" t="s">
        <v>366</v>
      </c>
      <c r="H237" s="14"/>
      <c r="I237" s="14"/>
      <c r="J237" s="14"/>
      <c r="L237" s="15" t="s">
        <v>157</v>
      </c>
      <c r="M237" s="16">
        <f>COUNTIF(F235:F277,"1")</f>
        <v>25</v>
      </c>
      <c r="N237" s="16" t="s">
        <v>371</v>
      </c>
    </row>
    <row r="238" spans="1:17" ht="18.75" customHeight="1" x14ac:dyDescent="0.2">
      <c r="A238" s="1" t="s">
        <v>323</v>
      </c>
      <c r="B238" s="2" t="s">
        <v>822</v>
      </c>
      <c r="C238" s="3" t="s">
        <v>139</v>
      </c>
      <c r="D238" s="4" t="s">
        <v>309</v>
      </c>
      <c r="E238" s="5" t="s">
        <v>862</v>
      </c>
      <c r="F238" s="199">
        <v>1</v>
      </c>
      <c r="G238" s="58" t="s">
        <v>366</v>
      </c>
      <c r="H238" s="14"/>
      <c r="I238" s="14"/>
      <c r="J238" s="14"/>
      <c r="L238" s="15" t="s">
        <v>315</v>
      </c>
      <c r="M238" s="16">
        <f>SUM(M236:M237)</f>
        <v>40</v>
      </c>
      <c r="N238" s="16" t="s">
        <v>371</v>
      </c>
    </row>
    <row r="239" spans="1:17" ht="18.75" customHeight="1" x14ac:dyDescent="0.2">
      <c r="A239" s="1" t="s">
        <v>324</v>
      </c>
      <c r="B239" s="2" t="s">
        <v>823</v>
      </c>
      <c r="C239" s="3" t="s">
        <v>139</v>
      </c>
      <c r="D239" s="4" t="s">
        <v>863</v>
      </c>
      <c r="E239" s="5" t="s">
        <v>864</v>
      </c>
      <c r="F239" s="199">
        <v>1</v>
      </c>
      <c r="G239" s="58" t="s">
        <v>366</v>
      </c>
      <c r="H239" s="14"/>
      <c r="I239" s="14"/>
      <c r="J239" s="14"/>
    </row>
    <row r="240" spans="1:17" ht="18.75" customHeight="1" x14ac:dyDescent="0.2">
      <c r="A240" s="1" t="s">
        <v>325</v>
      </c>
      <c r="B240" s="2" t="s">
        <v>824</v>
      </c>
      <c r="C240" s="3" t="s">
        <v>139</v>
      </c>
      <c r="D240" s="4" t="s">
        <v>865</v>
      </c>
      <c r="E240" s="5" t="s">
        <v>866</v>
      </c>
      <c r="F240" s="199">
        <v>1</v>
      </c>
      <c r="G240" s="58" t="s">
        <v>366</v>
      </c>
      <c r="H240" s="14"/>
      <c r="I240" s="14"/>
      <c r="J240" s="14"/>
    </row>
    <row r="241" spans="1:10" ht="18.75" customHeight="1" x14ac:dyDescent="0.2">
      <c r="A241" s="1" t="s">
        <v>326</v>
      </c>
      <c r="B241" s="2" t="s">
        <v>825</v>
      </c>
      <c r="C241" s="3" t="s">
        <v>139</v>
      </c>
      <c r="D241" s="4" t="s">
        <v>90</v>
      </c>
      <c r="E241" s="5" t="s">
        <v>4962</v>
      </c>
      <c r="F241" s="199">
        <v>1</v>
      </c>
      <c r="G241" s="58" t="s">
        <v>366</v>
      </c>
      <c r="H241" s="14"/>
      <c r="I241" s="14"/>
      <c r="J241" s="14"/>
    </row>
    <row r="242" spans="1:10" ht="18.75" customHeight="1" x14ac:dyDescent="0.2">
      <c r="A242" s="1" t="s">
        <v>327</v>
      </c>
      <c r="B242" s="2" t="s">
        <v>826</v>
      </c>
      <c r="C242" s="3" t="s">
        <v>139</v>
      </c>
      <c r="D242" s="4" t="s">
        <v>867</v>
      </c>
      <c r="E242" s="5" t="s">
        <v>868</v>
      </c>
      <c r="F242" s="199">
        <v>1</v>
      </c>
      <c r="G242" s="58" t="s">
        <v>366</v>
      </c>
      <c r="H242" s="14"/>
      <c r="I242" s="14"/>
      <c r="J242" s="14"/>
    </row>
    <row r="243" spans="1:10" ht="18.75" customHeight="1" x14ac:dyDescent="0.2">
      <c r="A243" s="1" t="s">
        <v>328</v>
      </c>
      <c r="B243" s="2" t="s">
        <v>827</v>
      </c>
      <c r="C243" s="3" t="s">
        <v>139</v>
      </c>
      <c r="D243" s="4" t="s">
        <v>266</v>
      </c>
      <c r="E243" s="5" t="s">
        <v>869</v>
      </c>
      <c r="F243" s="199">
        <v>1</v>
      </c>
      <c r="G243" s="58" t="s">
        <v>366</v>
      </c>
      <c r="H243" s="14"/>
      <c r="I243" s="14"/>
      <c r="J243" s="14"/>
    </row>
    <row r="244" spans="1:10" ht="18.75" customHeight="1" x14ac:dyDescent="0.2">
      <c r="A244" s="1" t="s">
        <v>329</v>
      </c>
      <c r="B244" s="2" t="s">
        <v>828</v>
      </c>
      <c r="C244" s="3" t="s">
        <v>139</v>
      </c>
      <c r="D244" s="4" t="s">
        <v>282</v>
      </c>
      <c r="E244" s="5" t="s">
        <v>870</v>
      </c>
      <c r="F244" s="199">
        <v>1</v>
      </c>
      <c r="G244" s="58" t="s">
        <v>366</v>
      </c>
      <c r="H244" s="14"/>
      <c r="I244" s="14"/>
      <c r="J244" s="14"/>
    </row>
    <row r="245" spans="1:10" ht="18.75" customHeight="1" x14ac:dyDescent="0.2">
      <c r="A245" s="1" t="s">
        <v>330</v>
      </c>
      <c r="B245" s="2" t="s">
        <v>829</v>
      </c>
      <c r="C245" s="3" t="s">
        <v>139</v>
      </c>
      <c r="D245" s="4" t="s">
        <v>871</v>
      </c>
      <c r="E245" s="5" t="s">
        <v>872</v>
      </c>
      <c r="F245" s="199">
        <v>1</v>
      </c>
      <c r="G245" s="58" t="s">
        <v>366</v>
      </c>
      <c r="H245" s="14"/>
      <c r="I245" s="14"/>
      <c r="J245" s="14"/>
    </row>
    <row r="246" spans="1:10" ht="18.75" customHeight="1" x14ac:dyDescent="0.2">
      <c r="A246" s="1" t="s">
        <v>331</v>
      </c>
      <c r="B246" s="2" t="s">
        <v>830</v>
      </c>
      <c r="C246" s="3" t="s">
        <v>139</v>
      </c>
      <c r="D246" s="4" t="s">
        <v>873</v>
      </c>
      <c r="E246" s="5" t="s">
        <v>874</v>
      </c>
      <c r="F246" s="199">
        <v>1</v>
      </c>
      <c r="G246" s="58" t="s">
        <v>366</v>
      </c>
      <c r="H246" s="14"/>
      <c r="I246" s="14"/>
      <c r="J246" s="14"/>
    </row>
    <row r="247" spans="1:10" ht="18.75" customHeight="1" x14ac:dyDescent="0.2">
      <c r="A247" s="1" t="s">
        <v>332</v>
      </c>
      <c r="B247" s="2" t="s">
        <v>831</v>
      </c>
      <c r="C247" s="3" t="s">
        <v>139</v>
      </c>
      <c r="D247" s="4" t="s">
        <v>875</v>
      </c>
      <c r="E247" s="5" t="s">
        <v>876</v>
      </c>
      <c r="F247" s="199">
        <v>1</v>
      </c>
      <c r="G247" s="58" t="s">
        <v>366</v>
      </c>
      <c r="H247" s="14"/>
      <c r="I247" s="14"/>
      <c r="J247" s="14"/>
    </row>
    <row r="248" spans="1:10" ht="18.75" customHeight="1" x14ac:dyDescent="0.2">
      <c r="A248" s="1" t="s">
        <v>333</v>
      </c>
      <c r="B248" s="2" t="s">
        <v>832</v>
      </c>
      <c r="C248" s="3" t="s">
        <v>139</v>
      </c>
      <c r="D248" s="4" t="s">
        <v>385</v>
      </c>
      <c r="E248" s="5" t="s">
        <v>161</v>
      </c>
      <c r="F248" s="199">
        <v>1</v>
      </c>
      <c r="G248" s="58" t="s">
        <v>366</v>
      </c>
      <c r="H248" s="14"/>
      <c r="I248" s="14"/>
      <c r="J248" s="14"/>
    </row>
    <row r="249" spans="1:10" ht="18.75" customHeight="1" x14ac:dyDescent="0.2">
      <c r="A249" s="1" t="s">
        <v>334</v>
      </c>
      <c r="B249" s="2" t="s">
        <v>833</v>
      </c>
      <c r="C249" s="3" t="s">
        <v>139</v>
      </c>
      <c r="D249" s="4" t="s">
        <v>877</v>
      </c>
      <c r="E249" s="5" t="s">
        <v>878</v>
      </c>
      <c r="F249" s="199">
        <v>1</v>
      </c>
      <c r="G249" s="58" t="s">
        <v>366</v>
      </c>
      <c r="H249" s="14"/>
      <c r="I249" s="14"/>
      <c r="J249" s="14"/>
    </row>
    <row r="250" spans="1:10" ht="18.75" customHeight="1" x14ac:dyDescent="0.2">
      <c r="A250" s="1" t="s">
        <v>335</v>
      </c>
      <c r="B250" s="2" t="s">
        <v>834</v>
      </c>
      <c r="C250" s="3" t="s">
        <v>139</v>
      </c>
      <c r="D250" s="4" t="s">
        <v>879</v>
      </c>
      <c r="E250" s="5" t="s">
        <v>880</v>
      </c>
      <c r="F250" s="199">
        <v>1</v>
      </c>
      <c r="G250" s="58" t="s">
        <v>366</v>
      </c>
      <c r="H250" s="14"/>
      <c r="I250" s="14"/>
      <c r="J250" s="14"/>
    </row>
    <row r="251" spans="1:10" ht="18.75" customHeight="1" x14ac:dyDescent="0.2">
      <c r="A251" s="1" t="s">
        <v>336</v>
      </c>
      <c r="B251" s="2" t="s">
        <v>835</v>
      </c>
      <c r="C251" s="3" t="s">
        <v>139</v>
      </c>
      <c r="D251" s="4" t="s">
        <v>658</v>
      </c>
      <c r="E251" s="5" t="s">
        <v>881</v>
      </c>
      <c r="F251" s="199">
        <v>1</v>
      </c>
      <c r="G251" s="58" t="s">
        <v>366</v>
      </c>
      <c r="H251" s="14"/>
      <c r="I251" s="14"/>
      <c r="J251" s="14"/>
    </row>
    <row r="252" spans="1:10" ht="18.75" customHeight="1" x14ac:dyDescent="0.2">
      <c r="A252" s="1" t="s">
        <v>337</v>
      </c>
      <c r="B252" s="2" t="s">
        <v>836</v>
      </c>
      <c r="C252" s="3" t="s">
        <v>139</v>
      </c>
      <c r="D252" s="4" t="s">
        <v>882</v>
      </c>
      <c r="E252" s="5" t="s">
        <v>797</v>
      </c>
      <c r="F252" s="199">
        <v>1</v>
      </c>
      <c r="G252" s="58" t="s">
        <v>366</v>
      </c>
      <c r="H252" s="14"/>
      <c r="I252" s="14"/>
      <c r="J252" s="14"/>
    </row>
    <row r="253" spans="1:10" ht="18.75" customHeight="1" x14ac:dyDescent="0.2">
      <c r="A253" s="1" t="s">
        <v>338</v>
      </c>
      <c r="B253" s="2" t="s">
        <v>837</v>
      </c>
      <c r="C253" s="3" t="s">
        <v>139</v>
      </c>
      <c r="D253" s="4" t="s">
        <v>883</v>
      </c>
      <c r="E253" s="5" t="s">
        <v>884</v>
      </c>
      <c r="F253" s="199">
        <v>1</v>
      </c>
      <c r="G253" s="58" t="s">
        <v>366</v>
      </c>
      <c r="H253" s="14"/>
      <c r="I253" s="14"/>
      <c r="J253" s="14"/>
    </row>
    <row r="254" spans="1:10" ht="18.75" customHeight="1" x14ac:dyDescent="0.2">
      <c r="A254" s="1" t="s">
        <v>339</v>
      </c>
      <c r="B254" s="2" t="s">
        <v>838</v>
      </c>
      <c r="C254" s="3" t="s">
        <v>139</v>
      </c>
      <c r="D254" s="4" t="s">
        <v>885</v>
      </c>
      <c r="E254" s="5" t="s">
        <v>886</v>
      </c>
      <c r="F254" s="199">
        <v>1</v>
      </c>
      <c r="G254" s="58" t="s">
        <v>366</v>
      </c>
      <c r="H254" s="14"/>
      <c r="I254" s="14"/>
      <c r="J254" s="14"/>
    </row>
    <row r="255" spans="1:10" ht="18.75" customHeight="1" x14ac:dyDescent="0.2">
      <c r="A255" s="1" t="s">
        <v>340</v>
      </c>
      <c r="B255" s="2" t="s">
        <v>839</v>
      </c>
      <c r="C255" s="3" t="s">
        <v>139</v>
      </c>
      <c r="D255" s="4" t="s">
        <v>887</v>
      </c>
      <c r="E255" s="5" t="s">
        <v>888</v>
      </c>
      <c r="F255" s="199">
        <v>1</v>
      </c>
      <c r="G255" s="58" t="s">
        <v>366</v>
      </c>
      <c r="H255" s="14"/>
      <c r="I255" s="14"/>
      <c r="J255" s="14"/>
    </row>
    <row r="256" spans="1:10" ht="18.75" customHeight="1" x14ac:dyDescent="0.2">
      <c r="A256" s="1" t="s">
        <v>341</v>
      </c>
      <c r="B256" s="2" t="s">
        <v>840</v>
      </c>
      <c r="C256" s="3" t="s">
        <v>138</v>
      </c>
      <c r="D256" s="4" t="s">
        <v>889</v>
      </c>
      <c r="E256" s="5" t="s">
        <v>890</v>
      </c>
      <c r="F256" s="199">
        <v>2</v>
      </c>
      <c r="G256" s="58" t="s">
        <v>366</v>
      </c>
      <c r="H256" s="14"/>
      <c r="I256" s="14"/>
      <c r="J256" s="14"/>
    </row>
    <row r="257" spans="1:10" ht="18.75" customHeight="1" x14ac:dyDescent="0.2">
      <c r="A257" s="1" t="s">
        <v>342</v>
      </c>
      <c r="B257" s="2" t="s">
        <v>841</v>
      </c>
      <c r="C257" s="3" t="s">
        <v>138</v>
      </c>
      <c r="D257" s="4" t="s">
        <v>891</v>
      </c>
      <c r="E257" s="5" t="s">
        <v>892</v>
      </c>
      <c r="F257" s="199">
        <v>2</v>
      </c>
      <c r="G257" s="58" t="s">
        <v>366</v>
      </c>
      <c r="H257" s="14"/>
      <c r="I257" s="14"/>
      <c r="J257" s="14"/>
    </row>
    <row r="258" spans="1:10" ht="18.75" customHeight="1" x14ac:dyDescent="0.2">
      <c r="A258" s="1" t="s">
        <v>343</v>
      </c>
      <c r="B258" s="2" t="s">
        <v>842</v>
      </c>
      <c r="C258" s="3" t="s">
        <v>138</v>
      </c>
      <c r="D258" s="4" t="s">
        <v>291</v>
      </c>
      <c r="E258" s="5" t="s">
        <v>3393</v>
      </c>
      <c r="F258" s="199">
        <v>2</v>
      </c>
      <c r="G258" s="58" t="s">
        <v>366</v>
      </c>
      <c r="H258" s="14"/>
      <c r="I258" s="14"/>
      <c r="J258" s="14"/>
    </row>
    <row r="259" spans="1:10" ht="18.75" customHeight="1" x14ac:dyDescent="0.2">
      <c r="A259" s="1" t="s">
        <v>344</v>
      </c>
      <c r="B259" s="2" t="s">
        <v>843</v>
      </c>
      <c r="C259" s="3" t="s">
        <v>138</v>
      </c>
      <c r="D259" s="4" t="s">
        <v>126</v>
      </c>
      <c r="E259" s="5" t="s">
        <v>495</v>
      </c>
      <c r="F259" s="199">
        <v>2</v>
      </c>
      <c r="G259" s="58" t="s">
        <v>366</v>
      </c>
      <c r="H259" s="14"/>
      <c r="I259" s="14"/>
      <c r="J259" s="14"/>
    </row>
    <row r="260" spans="1:10" ht="18.75" customHeight="1" x14ac:dyDescent="0.2">
      <c r="A260" s="1" t="s">
        <v>345</v>
      </c>
      <c r="B260" s="2" t="s">
        <v>844</v>
      </c>
      <c r="C260" s="3" t="s">
        <v>139</v>
      </c>
      <c r="D260" s="4" t="s">
        <v>131</v>
      </c>
      <c r="E260" s="5" t="s">
        <v>893</v>
      </c>
      <c r="F260" s="199">
        <v>1</v>
      </c>
      <c r="G260" s="58" t="s">
        <v>366</v>
      </c>
      <c r="H260" s="14"/>
      <c r="I260" s="14"/>
      <c r="J260" s="14"/>
    </row>
    <row r="261" spans="1:10" ht="18.75" customHeight="1" x14ac:dyDescent="0.2">
      <c r="A261" s="1" t="s">
        <v>346</v>
      </c>
      <c r="B261" s="2" t="s">
        <v>845</v>
      </c>
      <c r="C261" s="3" t="s">
        <v>138</v>
      </c>
      <c r="D261" s="4" t="s">
        <v>16</v>
      </c>
      <c r="E261" s="5" t="s">
        <v>894</v>
      </c>
      <c r="F261" s="199">
        <v>2</v>
      </c>
      <c r="G261" s="58" t="s">
        <v>366</v>
      </c>
      <c r="H261" s="14"/>
      <c r="I261" s="14"/>
      <c r="J261" s="14"/>
    </row>
    <row r="262" spans="1:10" ht="18.75" customHeight="1" x14ac:dyDescent="0.2">
      <c r="A262" s="1" t="s">
        <v>347</v>
      </c>
      <c r="B262" s="2" t="s">
        <v>846</v>
      </c>
      <c r="C262" s="3" t="s">
        <v>138</v>
      </c>
      <c r="D262" s="4" t="s">
        <v>895</v>
      </c>
      <c r="E262" s="5" t="s">
        <v>896</v>
      </c>
      <c r="F262" s="199">
        <v>2</v>
      </c>
      <c r="G262" s="58" t="s">
        <v>366</v>
      </c>
      <c r="H262" s="14"/>
      <c r="I262" s="14"/>
      <c r="J262" s="14"/>
    </row>
    <row r="263" spans="1:10" ht="18.75" customHeight="1" x14ac:dyDescent="0.2">
      <c r="A263" s="1" t="s">
        <v>348</v>
      </c>
      <c r="B263" s="2" t="s">
        <v>847</v>
      </c>
      <c r="C263" s="3" t="s">
        <v>138</v>
      </c>
      <c r="D263" s="4" t="s">
        <v>897</v>
      </c>
      <c r="E263" s="5" t="s">
        <v>898</v>
      </c>
      <c r="F263" s="199">
        <v>2</v>
      </c>
      <c r="G263" s="58" t="s">
        <v>366</v>
      </c>
      <c r="H263" s="14"/>
      <c r="I263" s="14"/>
      <c r="J263" s="14"/>
    </row>
    <row r="264" spans="1:10" ht="18.75" customHeight="1" x14ac:dyDescent="0.2">
      <c r="A264" s="1" t="s">
        <v>349</v>
      </c>
      <c r="B264" s="2" t="s">
        <v>848</v>
      </c>
      <c r="C264" s="3" t="s">
        <v>138</v>
      </c>
      <c r="D264" s="4" t="s">
        <v>899</v>
      </c>
      <c r="E264" s="5" t="s">
        <v>795</v>
      </c>
      <c r="F264" s="199">
        <v>2</v>
      </c>
      <c r="G264" s="58" t="s">
        <v>366</v>
      </c>
      <c r="H264" s="14"/>
      <c r="I264" s="14"/>
      <c r="J264" s="14"/>
    </row>
    <row r="265" spans="1:10" ht="18.75" customHeight="1" x14ac:dyDescent="0.2">
      <c r="A265" s="1" t="s">
        <v>350</v>
      </c>
      <c r="B265" s="2" t="s">
        <v>849</v>
      </c>
      <c r="C265" s="3" t="s">
        <v>138</v>
      </c>
      <c r="D265" s="4" t="s">
        <v>900</v>
      </c>
      <c r="E265" s="5" t="s">
        <v>901</v>
      </c>
      <c r="F265" s="199">
        <v>2</v>
      </c>
      <c r="G265" s="58" t="s">
        <v>366</v>
      </c>
      <c r="H265" s="14"/>
      <c r="I265" s="14"/>
      <c r="J265" s="14"/>
    </row>
    <row r="266" spans="1:10" ht="18.75" customHeight="1" x14ac:dyDescent="0.2">
      <c r="A266" s="1" t="s">
        <v>351</v>
      </c>
      <c r="B266" s="2" t="s">
        <v>850</v>
      </c>
      <c r="C266" s="3" t="s">
        <v>138</v>
      </c>
      <c r="D266" s="4" t="s">
        <v>402</v>
      </c>
      <c r="E266" s="5" t="s">
        <v>579</v>
      </c>
      <c r="F266" s="199">
        <v>2</v>
      </c>
      <c r="G266" s="58" t="s">
        <v>366</v>
      </c>
      <c r="H266" s="14"/>
      <c r="I266" s="14"/>
      <c r="J266" s="14"/>
    </row>
    <row r="267" spans="1:10" ht="18.75" customHeight="1" x14ac:dyDescent="0.2">
      <c r="A267" s="1" t="s">
        <v>352</v>
      </c>
      <c r="B267" s="2" t="s">
        <v>851</v>
      </c>
      <c r="C267" s="3" t="s">
        <v>138</v>
      </c>
      <c r="D267" s="4" t="s">
        <v>219</v>
      </c>
      <c r="E267" s="5" t="s">
        <v>902</v>
      </c>
      <c r="F267" s="199">
        <v>2</v>
      </c>
      <c r="G267" s="58" t="s">
        <v>366</v>
      </c>
      <c r="H267" s="14"/>
      <c r="I267" s="14"/>
      <c r="J267" s="14"/>
    </row>
    <row r="268" spans="1:10" ht="18.75" customHeight="1" x14ac:dyDescent="0.2">
      <c r="A268" s="1" t="s">
        <v>353</v>
      </c>
      <c r="B268" s="2" t="s">
        <v>852</v>
      </c>
      <c r="C268" s="3" t="s">
        <v>138</v>
      </c>
      <c r="D268" s="4" t="s">
        <v>429</v>
      </c>
      <c r="E268" s="5" t="s">
        <v>903</v>
      </c>
      <c r="F268" s="199">
        <v>2</v>
      </c>
      <c r="G268" s="58" t="s">
        <v>366</v>
      </c>
      <c r="H268" s="14"/>
      <c r="I268" s="14"/>
      <c r="J268" s="14"/>
    </row>
    <row r="269" spans="1:10" ht="18.75" customHeight="1" x14ac:dyDescent="0.2">
      <c r="A269" s="1" t="s">
        <v>354</v>
      </c>
      <c r="B269" s="2" t="s">
        <v>853</v>
      </c>
      <c r="C269" s="3" t="s">
        <v>138</v>
      </c>
      <c r="D269" s="4" t="s">
        <v>5</v>
      </c>
      <c r="E269" s="5" t="s">
        <v>904</v>
      </c>
      <c r="F269" s="199">
        <v>2</v>
      </c>
      <c r="G269" s="58" t="s">
        <v>366</v>
      </c>
      <c r="H269" s="14"/>
      <c r="I269" s="14"/>
      <c r="J269" s="14"/>
    </row>
    <row r="270" spans="1:10" ht="18.75" customHeight="1" x14ac:dyDescent="0.2">
      <c r="A270" s="1" t="s">
        <v>355</v>
      </c>
      <c r="B270" s="2" t="s">
        <v>943</v>
      </c>
      <c r="C270" s="3" t="s">
        <v>139</v>
      </c>
      <c r="D270" s="4" t="s">
        <v>1001</v>
      </c>
      <c r="E270" s="5" t="s">
        <v>1002</v>
      </c>
      <c r="F270" s="199">
        <v>1</v>
      </c>
      <c r="G270" s="58" t="s">
        <v>366</v>
      </c>
      <c r="H270" s="14"/>
      <c r="I270" s="14"/>
      <c r="J270" s="14"/>
    </row>
    <row r="271" spans="1:10" ht="18.75" customHeight="1" x14ac:dyDescent="0.2">
      <c r="A271" s="1" t="s">
        <v>356</v>
      </c>
      <c r="B271" s="2" t="s">
        <v>854</v>
      </c>
      <c r="C271" s="3" t="s">
        <v>139</v>
      </c>
      <c r="D271" s="4" t="s">
        <v>905</v>
      </c>
      <c r="E271" s="5" t="s">
        <v>906</v>
      </c>
      <c r="F271" s="199">
        <v>1</v>
      </c>
      <c r="G271" s="58" t="s">
        <v>366</v>
      </c>
      <c r="H271" s="14"/>
      <c r="I271" s="14"/>
      <c r="J271" s="14"/>
    </row>
    <row r="272" spans="1:10" ht="18.75" customHeight="1" x14ac:dyDescent="0.2">
      <c r="A272" s="1" t="s">
        <v>357</v>
      </c>
      <c r="B272" s="119" t="s">
        <v>947</v>
      </c>
      <c r="C272" s="120" t="s">
        <v>139</v>
      </c>
      <c r="D272" s="121" t="s">
        <v>455</v>
      </c>
      <c r="E272" s="122" t="s">
        <v>1006</v>
      </c>
      <c r="F272" s="224">
        <v>1</v>
      </c>
      <c r="G272" s="58" t="s">
        <v>366</v>
      </c>
      <c r="H272" s="14"/>
      <c r="I272" s="14"/>
      <c r="J272" s="14"/>
    </row>
    <row r="273" spans="1:17" ht="18.75" customHeight="1" x14ac:dyDescent="0.2">
      <c r="A273" s="1" t="s">
        <v>358</v>
      </c>
      <c r="B273" s="123" t="s">
        <v>1149</v>
      </c>
      <c r="C273" s="118" t="s">
        <v>138</v>
      </c>
      <c r="D273" s="71" t="s">
        <v>1206</v>
      </c>
      <c r="E273" s="72" t="s">
        <v>568</v>
      </c>
      <c r="F273" s="206">
        <v>2</v>
      </c>
      <c r="G273" s="58" t="s">
        <v>366</v>
      </c>
      <c r="H273" s="14"/>
      <c r="I273" s="14"/>
      <c r="J273" s="14"/>
    </row>
    <row r="274" spans="1:17" ht="18.75" customHeight="1" x14ac:dyDescent="0.2">
      <c r="A274" s="1" t="s">
        <v>359</v>
      </c>
      <c r="B274" s="123" t="s">
        <v>855</v>
      </c>
      <c r="C274" s="124" t="s">
        <v>138</v>
      </c>
      <c r="D274" s="125" t="s">
        <v>907</v>
      </c>
      <c r="E274" s="126" t="s">
        <v>908</v>
      </c>
      <c r="F274" s="225">
        <v>2</v>
      </c>
      <c r="G274" s="58" t="s">
        <v>366</v>
      </c>
      <c r="H274" s="14"/>
      <c r="I274" s="14"/>
      <c r="J274" s="14"/>
    </row>
    <row r="275" spans="1:17" ht="18.75" customHeight="1" x14ac:dyDescent="0.2">
      <c r="A275" s="17"/>
      <c r="B275" s="21"/>
      <c r="C275" s="47"/>
      <c r="D275" s="48"/>
      <c r="E275" s="48"/>
      <c r="F275" s="239"/>
      <c r="G275" s="61"/>
    </row>
    <row r="276" spans="1:17" ht="18.75" customHeight="1" x14ac:dyDescent="0.2">
      <c r="A276" s="17"/>
      <c r="B276" s="21"/>
      <c r="C276" s="47"/>
      <c r="D276" s="48"/>
      <c r="E276" s="48"/>
      <c r="F276" s="239"/>
      <c r="G276" s="61"/>
    </row>
    <row r="277" spans="1:17" ht="18.75" customHeight="1" x14ac:dyDescent="0.2">
      <c r="A277" s="17"/>
      <c r="B277" s="21"/>
      <c r="C277" s="47"/>
      <c r="D277" s="48"/>
      <c r="E277" s="48"/>
      <c r="F277" s="239"/>
      <c r="G277" s="61"/>
    </row>
    <row r="278" spans="1:17" s="8" customFormat="1" ht="18.75" customHeight="1" x14ac:dyDescent="0.2">
      <c r="A278" s="261" t="s">
        <v>469</v>
      </c>
      <c r="B278" s="261"/>
      <c r="C278" s="261"/>
      <c r="D278" s="261"/>
      <c r="E278" s="261"/>
      <c r="F278" s="261"/>
      <c r="G278" s="261"/>
      <c r="H278" s="261"/>
      <c r="I278" s="261"/>
      <c r="J278" s="261"/>
      <c r="Q278" s="9"/>
    </row>
    <row r="279" spans="1:17" s="8" customFormat="1" ht="18.75" customHeight="1" x14ac:dyDescent="0.2">
      <c r="A279" s="261" t="s">
        <v>3455</v>
      </c>
      <c r="B279" s="261"/>
      <c r="C279" s="261"/>
      <c r="D279" s="261"/>
      <c r="E279" s="261"/>
      <c r="F279" s="261"/>
      <c r="G279" s="261"/>
      <c r="H279" s="261"/>
      <c r="I279" s="261"/>
      <c r="J279" s="261"/>
      <c r="Q279" s="9"/>
    </row>
    <row r="280" spans="1:17" s="8" customFormat="1" ht="18.75" customHeight="1" x14ac:dyDescent="0.2">
      <c r="A280" s="260" t="s">
        <v>4311</v>
      </c>
      <c r="B280" s="260"/>
      <c r="C280" s="260"/>
      <c r="D280" s="260"/>
      <c r="E280" s="260"/>
      <c r="F280" s="260"/>
      <c r="G280" s="260"/>
      <c r="H280" s="260"/>
      <c r="I280" s="260"/>
      <c r="J280" s="260"/>
      <c r="Q280" s="9"/>
    </row>
    <row r="281" spans="1:17" ht="18.75" customHeight="1" x14ac:dyDescent="0.2">
      <c r="A281" s="10" t="s">
        <v>0</v>
      </c>
      <c r="B281" s="11" t="s">
        <v>1</v>
      </c>
      <c r="C281" s="257" t="s">
        <v>421</v>
      </c>
      <c r="D281" s="258"/>
      <c r="E281" s="259"/>
      <c r="F281" s="197" t="s">
        <v>3444</v>
      </c>
      <c r="G281" s="12" t="s">
        <v>67</v>
      </c>
      <c r="H281" s="10"/>
      <c r="I281" s="10"/>
      <c r="J281" s="10"/>
    </row>
    <row r="282" spans="1:17" ht="18.75" customHeight="1" x14ac:dyDescent="0.2">
      <c r="A282" s="1" t="s">
        <v>320</v>
      </c>
      <c r="B282" s="2" t="s">
        <v>1802</v>
      </c>
      <c r="C282" s="3" t="s">
        <v>138</v>
      </c>
      <c r="D282" s="4" t="s">
        <v>200</v>
      </c>
      <c r="E282" s="5" t="s">
        <v>1843</v>
      </c>
      <c r="F282" s="199">
        <v>2</v>
      </c>
      <c r="G282" s="46" t="s">
        <v>367</v>
      </c>
      <c r="H282" s="14"/>
      <c r="I282" s="14"/>
      <c r="J282" s="14"/>
    </row>
    <row r="283" spans="1:17" ht="18.75" customHeight="1" x14ac:dyDescent="0.2">
      <c r="A283" s="1" t="s">
        <v>321</v>
      </c>
      <c r="B283" s="2" t="s">
        <v>909</v>
      </c>
      <c r="C283" s="3" t="s">
        <v>139</v>
      </c>
      <c r="D283" s="4" t="s">
        <v>950</v>
      </c>
      <c r="E283" s="5" t="s">
        <v>951</v>
      </c>
      <c r="F283" s="199">
        <v>1</v>
      </c>
      <c r="G283" s="58" t="s">
        <v>367</v>
      </c>
      <c r="H283" s="14"/>
      <c r="I283" s="14"/>
      <c r="J283" s="14"/>
      <c r="L283" s="15" t="s">
        <v>158</v>
      </c>
      <c r="M283" s="16">
        <f>COUNTIF(F282:F322,"2")</f>
        <v>17</v>
      </c>
      <c r="N283" s="16" t="s">
        <v>371</v>
      </c>
    </row>
    <row r="284" spans="1:17" ht="18.75" customHeight="1" x14ac:dyDescent="0.2">
      <c r="A284" s="1" t="s">
        <v>322</v>
      </c>
      <c r="B284" s="2" t="s">
        <v>910</v>
      </c>
      <c r="C284" s="3" t="s">
        <v>139</v>
      </c>
      <c r="D284" s="4" t="s">
        <v>952</v>
      </c>
      <c r="E284" s="5" t="s">
        <v>953</v>
      </c>
      <c r="F284" s="199">
        <v>1</v>
      </c>
      <c r="G284" s="46" t="s">
        <v>367</v>
      </c>
      <c r="H284" s="14"/>
      <c r="I284" s="14"/>
      <c r="J284" s="14"/>
      <c r="L284" s="15" t="s">
        <v>157</v>
      </c>
      <c r="M284" s="16">
        <f>COUNTIF(F282:F322,"1")</f>
        <v>24</v>
      </c>
      <c r="N284" s="16" t="s">
        <v>371</v>
      </c>
    </row>
    <row r="285" spans="1:17" ht="18.75" customHeight="1" x14ac:dyDescent="0.2">
      <c r="A285" s="1" t="s">
        <v>323</v>
      </c>
      <c r="B285" s="2" t="s">
        <v>911</v>
      </c>
      <c r="C285" s="3" t="s">
        <v>139</v>
      </c>
      <c r="D285" s="4" t="s">
        <v>170</v>
      </c>
      <c r="E285" s="5" t="s">
        <v>954</v>
      </c>
      <c r="F285" s="199">
        <v>1</v>
      </c>
      <c r="G285" s="58" t="s">
        <v>367</v>
      </c>
      <c r="H285" s="14"/>
      <c r="I285" s="14"/>
      <c r="J285" s="14"/>
      <c r="L285" s="15" t="s">
        <v>315</v>
      </c>
      <c r="M285" s="16">
        <f>SUM(M283:M284)</f>
        <v>41</v>
      </c>
      <c r="N285" s="16" t="s">
        <v>371</v>
      </c>
    </row>
    <row r="286" spans="1:17" ht="18.75" customHeight="1" x14ac:dyDescent="0.2">
      <c r="A286" s="1" t="s">
        <v>324</v>
      </c>
      <c r="B286" s="2" t="s">
        <v>912</v>
      </c>
      <c r="C286" s="3" t="s">
        <v>139</v>
      </c>
      <c r="D286" s="4" t="s">
        <v>955</v>
      </c>
      <c r="E286" s="5" t="s">
        <v>956</v>
      </c>
      <c r="F286" s="199">
        <v>1</v>
      </c>
      <c r="G286" s="46" t="s">
        <v>367</v>
      </c>
      <c r="H286" s="14"/>
      <c r="I286" s="14"/>
      <c r="J286" s="14"/>
    </row>
    <row r="287" spans="1:17" ht="18.75" customHeight="1" x14ac:dyDescent="0.2">
      <c r="A287" s="1" t="s">
        <v>325</v>
      </c>
      <c r="B287" s="2" t="s">
        <v>913</v>
      </c>
      <c r="C287" s="3" t="s">
        <v>139</v>
      </c>
      <c r="D287" s="4" t="s">
        <v>19</v>
      </c>
      <c r="E287" s="5" t="s">
        <v>957</v>
      </c>
      <c r="F287" s="199">
        <v>1</v>
      </c>
      <c r="G287" s="58" t="s">
        <v>367</v>
      </c>
      <c r="H287" s="14"/>
      <c r="I287" s="14"/>
      <c r="J287" s="14"/>
    </row>
    <row r="288" spans="1:17" ht="18.75" customHeight="1" x14ac:dyDescent="0.2">
      <c r="A288" s="1" t="s">
        <v>326</v>
      </c>
      <c r="B288" s="2" t="s">
        <v>914</v>
      </c>
      <c r="C288" s="3" t="s">
        <v>139</v>
      </c>
      <c r="D288" s="4" t="s">
        <v>60</v>
      </c>
      <c r="E288" s="5" t="s">
        <v>958</v>
      </c>
      <c r="F288" s="199">
        <v>1</v>
      </c>
      <c r="G288" s="46" t="s">
        <v>367</v>
      </c>
      <c r="H288" s="14"/>
      <c r="I288" s="14"/>
      <c r="J288" s="14"/>
    </row>
    <row r="289" spans="1:10" ht="18.75" customHeight="1" x14ac:dyDescent="0.2">
      <c r="A289" s="1" t="s">
        <v>327</v>
      </c>
      <c r="B289" s="2" t="s">
        <v>915</v>
      </c>
      <c r="C289" s="3" t="s">
        <v>139</v>
      </c>
      <c r="D289" s="4" t="s">
        <v>18</v>
      </c>
      <c r="E289" s="5" t="s">
        <v>959</v>
      </c>
      <c r="F289" s="199">
        <v>1</v>
      </c>
      <c r="G289" s="58" t="s">
        <v>367</v>
      </c>
      <c r="H289" s="14"/>
      <c r="I289" s="14"/>
      <c r="J289" s="14"/>
    </row>
    <row r="290" spans="1:10" ht="18.75" customHeight="1" x14ac:dyDescent="0.2">
      <c r="A290" s="1" t="s">
        <v>328</v>
      </c>
      <c r="B290" s="2" t="s">
        <v>916</v>
      </c>
      <c r="C290" s="3" t="s">
        <v>139</v>
      </c>
      <c r="D290" s="4" t="s">
        <v>960</v>
      </c>
      <c r="E290" s="5" t="s">
        <v>961</v>
      </c>
      <c r="F290" s="199">
        <v>1</v>
      </c>
      <c r="G290" s="46" t="s">
        <v>367</v>
      </c>
      <c r="H290" s="14"/>
      <c r="I290" s="14"/>
      <c r="J290" s="14"/>
    </row>
    <row r="291" spans="1:10" ht="18.75" customHeight="1" x14ac:dyDescent="0.2">
      <c r="A291" s="1" t="s">
        <v>329</v>
      </c>
      <c r="B291" s="2" t="s">
        <v>917</v>
      </c>
      <c r="C291" s="3" t="s">
        <v>139</v>
      </c>
      <c r="D291" s="4" t="s">
        <v>87</v>
      </c>
      <c r="E291" s="5" t="s">
        <v>962</v>
      </c>
      <c r="F291" s="199">
        <v>1</v>
      </c>
      <c r="G291" s="58" t="s">
        <v>367</v>
      </c>
      <c r="H291" s="14"/>
      <c r="I291" s="14"/>
      <c r="J291" s="14"/>
    </row>
    <row r="292" spans="1:10" ht="18.75" customHeight="1" x14ac:dyDescent="0.2">
      <c r="A292" s="1" t="s">
        <v>330</v>
      </c>
      <c r="B292" s="2" t="s">
        <v>918</v>
      </c>
      <c r="C292" s="3" t="s">
        <v>139</v>
      </c>
      <c r="D292" s="4" t="s">
        <v>963</v>
      </c>
      <c r="E292" s="5" t="s">
        <v>964</v>
      </c>
      <c r="F292" s="199">
        <v>1</v>
      </c>
      <c r="G292" s="46" t="s">
        <v>367</v>
      </c>
      <c r="H292" s="14"/>
      <c r="I292" s="14"/>
      <c r="J292" s="14"/>
    </row>
    <row r="293" spans="1:10" ht="18.75" customHeight="1" x14ac:dyDescent="0.2">
      <c r="A293" s="1" t="s">
        <v>331</v>
      </c>
      <c r="B293" s="2" t="s">
        <v>919</v>
      </c>
      <c r="C293" s="3" t="s">
        <v>139</v>
      </c>
      <c r="D293" s="4" t="s">
        <v>965</v>
      </c>
      <c r="E293" s="5" t="s">
        <v>581</v>
      </c>
      <c r="F293" s="199">
        <v>1</v>
      </c>
      <c r="G293" s="58" t="s">
        <v>367</v>
      </c>
      <c r="H293" s="14"/>
      <c r="I293" s="14"/>
      <c r="J293" s="14"/>
    </row>
    <row r="294" spans="1:10" ht="18.75" customHeight="1" x14ac:dyDescent="0.2">
      <c r="A294" s="1" t="s">
        <v>332</v>
      </c>
      <c r="B294" s="2" t="s">
        <v>920</v>
      </c>
      <c r="C294" s="3" t="s">
        <v>139</v>
      </c>
      <c r="D294" s="4" t="s">
        <v>246</v>
      </c>
      <c r="E294" s="5" t="s">
        <v>966</v>
      </c>
      <c r="F294" s="199">
        <v>1</v>
      </c>
      <c r="G294" s="46" t="s">
        <v>367</v>
      </c>
      <c r="H294" s="14"/>
      <c r="I294" s="14"/>
      <c r="J294" s="14"/>
    </row>
    <row r="295" spans="1:10" ht="18.75" customHeight="1" x14ac:dyDescent="0.2">
      <c r="A295" s="1" t="s">
        <v>333</v>
      </c>
      <c r="B295" s="2" t="s">
        <v>921</v>
      </c>
      <c r="C295" s="3" t="s">
        <v>139</v>
      </c>
      <c r="D295" s="4" t="s">
        <v>967</v>
      </c>
      <c r="E295" s="5" t="s">
        <v>968</v>
      </c>
      <c r="F295" s="199">
        <v>1</v>
      </c>
      <c r="G295" s="58" t="s">
        <v>367</v>
      </c>
      <c r="H295" s="14"/>
      <c r="I295" s="14"/>
      <c r="J295" s="14"/>
    </row>
    <row r="296" spans="1:10" ht="18.75" customHeight="1" x14ac:dyDescent="0.2">
      <c r="A296" s="1" t="s">
        <v>334</v>
      </c>
      <c r="B296" s="2" t="s">
        <v>922</v>
      </c>
      <c r="C296" s="3" t="s">
        <v>139</v>
      </c>
      <c r="D296" s="4" t="s">
        <v>102</v>
      </c>
      <c r="E296" s="5" t="s">
        <v>969</v>
      </c>
      <c r="F296" s="199">
        <v>1</v>
      </c>
      <c r="G296" s="46" t="s">
        <v>367</v>
      </c>
      <c r="H296" s="14"/>
      <c r="I296" s="14"/>
      <c r="J296" s="14"/>
    </row>
    <row r="297" spans="1:10" ht="18.75" customHeight="1" x14ac:dyDescent="0.2">
      <c r="A297" s="1" t="s">
        <v>335</v>
      </c>
      <c r="B297" s="2" t="s">
        <v>923</v>
      </c>
      <c r="C297" s="3" t="s">
        <v>139</v>
      </c>
      <c r="D297" s="4" t="s">
        <v>970</v>
      </c>
      <c r="E297" s="5" t="s">
        <v>971</v>
      </c>
      <c r="F297" s="199">
        <v>1</v>
      </c>
      <c r="G297" s="58" t="s">
        <v>367</v>
      </c>
      <c r="H297" s="14"/>
      <c r="I297" s="14"/>
      <c r="J297" s="14"/>
    </row>
    <row r="298" spans="1:10" ht="18.75" customHeight="1" x14ac:dyDescent="0.2">
      <c r="A298" s="1" t="s">
        <v>336</v>
      </c>
      <c r="B298" s="2" t="s">
        <v>924</v>
      </c>
      <c r="C298" s="3" t="s">
        <v>139</v>
      </c>
      <c r="D298" s="4" t="s">
        <v>263</v>
      </c>
      <c r="E298" s="5" t="s">
        <v>972</v>
      </c>
      <c r="F298" s="199">
        <v>1</v>
      </c>
      <c r="G298" s="46" t="s">
        <v>367</v>
      </c>
      <c r="H298" s="14"/>
      <c r="I298" s="14"/>
      <c r="J298" s="14"/>
    </row>
    <row r="299" spans="1:10" ht="18.75" customHeight="1" x14ac:dyDescent="0.2">
      <c r="A299" s="1" t="s">
        <v>337</v>
      </c>
      <c r="B299" s="2" t="s">
        <v>925</v>
      </c>
      <c r="C299" s="3" t="s">
        <v>139</v>
      </c>
      <c r="D299" s="4" t="s">
        <v>153</v>
      </c>
      <c r="E299" s="5" t="s">
        <v>973</v>
      </c>
      <c r="F299" s="199">
        <v>1</v>
      </c>
      <c r="G299" s="58" t="s">
        <v>367</v>
      </c>
      <c r="H299" s="14"/>
      <c r="I299" s="14"/>
      <c r="J299" s="14"/>
    </row>
    <row r="300" spans="1:10" ht="18.75" customHeight="1" x14ac:dyDescent="0.2">
      <c r="A300" s="1" t="s">
        <v>338</v>
      </c>
      <c r="B300" s="2" t="s">
        <v>926</v>
      </c>
      <c r="C300" s="3" t="s">
        <v>139</v>
      </c>
      <c r="D300" s="4" t="s">
        <v>974</v>
      </c>
      <c r="E300" s="5" t="s">
        <v>975</v>
      </c>
      <c r="F300" s="199">
        <v>1</v>
      </c>
      <c r="G300" s="46" t="s">
        <v>367</v>
      </c>
      <c r="H300" s="14"/>
      <c r="I300" s="14"/>
      <c r="J300" s="14"/>
    </row>
    <row r="301" spans="1:10" ht="18.75" customHeight="1" x14ac:dyDescent="0.2">
      <c r="A301" s="1" t="s">
        <v>339</v>
      </c>
      <c r="B301" s="2" t="s">
        <v>927</v>
      </c>
      <c r="C301" s="3" t="s">
        <v>139</v>
      </c>
      <c r="D301" s="4" t="s">
        <v>662</v>
      </c>
      <c r="E301" s="5" t="s">
        <v>976</v>
      </c>
      <c r="F301" s="199">
        <v>1</v>
      </c>
      <c r="G301" s="58" t="s">
        <v>367</v>
      </c>
      <c r="H301" s="14"/>
      <c r="I301" s="14"/>
      <c r="J301" s="14"/>
    </row>
    <row r="302" spans="1:10" ht="18.75" customHeight="1" x14ac:dyDescent="0.2">
      <c r="A302" s="1" t="s">
        <v>340</v>
      </c>
      <c r="B302" s="2" t="s">
        <v>928</v>
      </c>
      <c r="C302" s="3" t="s">
        <v>138</v>
      </c>
      <c r="D302" s="4" t="s">
        <v>100</v>
      </c>
      <c r="E302" s="5" t="s">
        <v>977</v>
      </c>
      <c r="F302" s="199">
        <v>2</v>
      </c>
      <c r="G302" s="46" t="s">
        <v>367</v>
      </c>
      <c r="H302" s="14"/>
      <c r="I302" s="14"/>
      <c r="J302" s="14"/>
    </row>
    <row r="303" spans="1:10" ht="18.75" customHeight="1" x14ac:dyDescent="0.2">
      <c r="A303" s="1" t="s">
        <v>341</v>
      </c>
      <c r="B303" s="2" t="s">
        <v>929</v>
      </c>
      <c r="C303" s="3" t="s">
        <v>138</v>
      </c>
      <c r="D303" s="4" t="s">
        <v>978</v>
      </c>
      <c r="E303" s="5" t="s">
        <v>797</v>
      </c>
      <c r="F303" s="199">
        <v>2</v>
      </c>
      <c r="G303" s="58" t="s">
        <v>367</v>
      </c>
      <c r="H303" s="14"/>
      <c r="I303" s="14"/>
      <c r="J303" s="14"/>
    </row>
    <row r="304" spans="1:10" ht="18.75" customHeight="1" x14ac:dyDescent="0.2">
      <c r="A304" s="1" t="s">
        <v>342</v>
      </c>
      <c r="B304" s="2" t="s">
        <v>930</v>
      </c>
      <c r="C304" s="3" t="s">
        <v>138</v>
      </c>
      <c r="D304" s="4" t="s">
        <v>167</v>
      </c>
      <c r="E304" s="5" t="s">
        <v>979</v>
      </c>
      <c r="F304" s="199">
        <v>2</v>
      </c>
      <c r="G304" s="46" t="s">
        <v>367</v>
      </c>
      <c r="H304" s="14"/>
      <c r="I304" s="14"/>
      <c r="J304" s="14"/>
    </row>
    <row r="305" spans="1:10" ht="18.75" customHeight="1" x14ac:dyDescent="0.2">
      <c r="A305" s="1" t="s">
        <v>343</v>
      </c>
      <c r="B305" s="2" t="s">
        <v>931</v>
      </c>
      <c r="C305" s="3" t="s">
        <v>138</v>
      </c>
      <c r="D305" s="4" t="s">
        <v>980</v>
      </c>
      <c r="E305" s="5" t="s">
        <v>981</v>
      </c>
      <c r="F305" s="199">
        <v>2</v>
      </c>
      <c r="G305" s="58" t="s">
        <v>367</v>
      </c>
      <c r="H305" s="14"/>
      <c r="I305" s="14"/>
      <c r="J305" s="14"/>
    </row>
    <row r="306" spans="1:10" ht="18.75" customHeight="1" x14ac:dyDescent="0.2">
      <c r="A306" s="1" t="s">
        <v>344</v>
      </c>
      <c r="B306" s="2" t="s">
        <v>932</v>
      </c>
      <c r="C306" s="3" t="s">
        <v>138</v>
      </c>
      <c r="D306" s="4" t="s">
        <v>982</v>
      </c>
      <c r="E306" s="5" t="s">
        <v>983</v>
      </c>
      <c r="F306" s="199">
        <v>2</v>
      </c>
      <c r="G306" s="46" t="s">
        <v>367</v>
      </c>
      <c r="H306" s="14"/>
      <c r="I306" s="14"/>
      <c r="J306" s="14"/>
    </row>
    <row r="307" spans="1:10" ht="18.75" customHeight="1" x14ac:dyDescent="0.2">
      <c r="A307" s="1" t="s">
        <v>345</v>
      </c>
      <c r="B307" s="2" t="s">
        <v>933</v>
      </c>
      <c r="C307" s="3" t="s">
        <v>138</v>
      </c>
      <c r="D307" s="4" t="s">
        <v>984</v>
      </c>
      <c r="E307" s="5" t="s">
        <v>985</v>
      </c>
      <c r="F307" s="199">
        <v>2</v>
      </c>
      <c r="G307" s="58" t="s">
        <v>367</v>
      </c>
      <c r="H307" s="14"/>
      <c r="I307" s="14"/>
      <c r="J307" s="14"/>
    </row>
    <row r="308" spans="1:10" ht="18.75" customHeight="1" x14ac:dyDescent="0.2">
      <c r="A308" s="1" t="s">
        <v>346</v>
      </c>
      <c r="B308" s="2" t="s">
        <v>934</v>
      </c>
      <c r="C308" s="3" t="s">
        <v>138</v>
      </c>
      <c r="D308" s="4" t="s">
        <v>986</v>
      </c>
      <c r="E308" s="5" t="s">
        <v>987</v>
      </c>
      <c r="F308" s="199">
        <v>2</v>
      </c>
      <c r="G308" s="46" t="s">
        <v>367</v>
      </c>
      <c r="H308" s="14"/>
      <c r="I308" s="14"/>
      <c r="J308" s="14"/>
    </row>
    <row r="309" spans="1:10" ht="18.75" customHeight="1" x14ac:dyDescent="0.2">
      <c r="A309" s="1" t="s">
        <v>347</v>
      </c>
      <c r="B309" s="2" t="s">
        <v>935</v>
      </c>
      <c r="C309" s="3" t="s">
        <v>138</v>
      </c>
      <c r="D309" s="4" t="s">
        <v>373</v>
      </c>
      <c r="E309" s="5" t="s">
        <v>988</v>
      </c>
      <c r="F309" s="199">
        <v>2</v>
      </c>
      <c r="G309" s="58" t="s">
        <v>367</v>
      </c>
      <c r="H309" s="14"/>
      <c r="I309" s="14"/>
      <c r="J309" s="14"/>
    </row>
    <row r="310" spans="1:10" ht="18.75" customHeight="1" x14ac:dyDescent="0.2">
      <c r="A310" s="1" t="s">
        <v>348</v>
      </c>
      <c r="B310" s="2" t="s">
        <v>936</v>
      </c>
      <c r="C310" s="3" t="s">
        <v>138</v>
      </c>
      <c r="D310" s="4" t="s">
        <v>989</v>
      </c>
      <c r="E310" s="5" t="s">
        <v>990</v>
      </c>
      <c r="F310" s="199">
        <v>2</v>
      </c>
      <c r="G310" s="46" t="s">
        <v>367</v>
      </c>
      <c r="H310" s="14"/>
      <c r="I310" s="14"/>
      <c r="J310" s="14"/>
    </row>
    <row r="311" spans="1:10" ht="18.75" customHeight="1" x14ac:dyDescent="0.2">
      <c r="A311" s="1" t="s">
        <v>349</v>
      </c>
      <c r="B311" s="2" t="s">
        <v>937</v>
      </c>
      <c r="C311" s="3" t="s">
        <v>138</v>
      </c>
      <c r="D311" s="4" t="s">
        <v>5</v>
      </c>
      <c r="E311" s="5" t="s">
        <v>991</v>
      </c>
      <c r="F311" s="199">
        <v>2</v>
      </c>
      <c r="G311" s="58" t="s">
        <v>367</v>
      </c>
      <c r="H311" s="14"/>
      <c r="I311" s="14"/>
      <c r="J311" s="14"/>
    </row>
    <row r="312" spans="1:10" ht="18.75" customHeight="1" x14ac:dyDescent="0.2">
      <c r="A312" s="1" t="s">
        <v>350</v>
      </c>
      <c r="B312" s="2" t="s">
        <v>938</v>
      </c>
      <c r="C312" s="3" t="s">
        <v>138</v>
      </c>
      <c r="D312" s="4" t="s">
        <v>992</v>
      </c>
      <c r="E312" s="5" t="s">
        <v>689</v>
      </c>
      <c r="F312" s="199">
        <v>2</v>
      </c>
      <c r="G312" s="46" t="s">
        <v>367</v>
      </c>
      <c r="H312" s="14"/>
      <c r="I312" s="14"/>
      <c r="J312" s="14"/>
    </row>
    <row r="313" spans="1:10" ht="18.75" customHeight="1" x14ac:dyDescent="0.2">
      <c r="A313" s="1" t="s">
        <v>351</v>
      </c>
      <c r="B313" s="2" t="s">
        <v>939</v>
      </c>
      <c r="C313" s="3" t="s">
        <v>138</v>
      </c>
      <c r="D313" s="4" t="s">
        <v>993</v>
      </c>
      <c r="E313" s="5" t="s">
        <v>994</v>
      </c>
      <c r="F313" s="199">
        <v>2</v>
      </c>
      <c r="G313" s="58" t="s">
        <v>367</v>
      </c>
      <c r="H313" s="14"/>
      <c r="I313" s="14"/>
      <c r="J313" s="14"/>
    </row>
    <row r="314" spans="1:10" ht="18.75" customHeight="1" x14ac:dyDescent="0.2">
      <c r="A314" s="1" t="s">
        <v>352</v>
      </c>
      <c r="B314" s="2" t="s">
        <v>940</v>
      </c>
      <c r="C314" s="3" t="s">
        <v>138</v>
      </c>
      <c r="D314" s="4" t="s">
        <v>995</v>
      </c>
      <c r="E314" s="5" t="s">
        <v>996</v>
      </c>
      <c r="F314" s="199">
        <v>2</v>
      </c>
      <c r="G314" s="46" t="s">
        <v>367</v>
      </c>
      <c r="H314" s="14"/>
      <c r="I314" s="14"/>
      <c r="J314" s="14"/>
    </row>
    <row r="315" spans="1:10" ht="18.75" customHeight="1" x14ac:dyDescent="0.2">
      <c r="A315" s="1" t="s">
        <v>353</v>
      </c>
      <c r="B315" s="2" t="s">
        <v>941</v>
      </c>
      <c r="C315" s="3" t="s">
        <v>138</v>
      </c>
      <c r="D315" s="4" t="s">
        <v>997</v>
      </c>
      <c r="E315" s="5" t="s">
        <v>998</v>
      </c>
      <c r="F315" s="199">
        <v>2</v>
      </c>
      <c r="G315" s="58" t="s">
        <v>367</v>
      </c>
      <c r="H315" s="14"/>
      <c r="I315" s="14"/>
      <c r="J315" s="14"/>
    </row>
    <row r="316" spans="1:10" ht="18.75" customHeight="1" x14ac:dyDescent="0.2">
      <c r="A316" s="1" t="s">
        <v>354</v>
      </c>
      <c r="B316" s="2" t="s">
        <v>942</v>
      </c>
      <c r="C316" s="3" t="s">
        <v>139</v>
      </c>
      <c r="D316" s="4" t="s">
        <v>999</v>
      </c>
      <c r="E316" s="5" t="s">
        <v>1000</v>
      </c>
      <c r="F316" s="199">
        <v>1</v>
      </c>
      <c r="G316" s="46" t="s">
        <v>367</v>
      </c>
      <c r="H316" s="14"/>
      <c r="I316" s="14"/>
      <c r="J316" s="14"/>
    </row>
    <row r="317" spans="1:10" ht="18.75" customHeight="1" x14ac:dyDescent="0.2">
      <c r="A317" s="1" t="s">
        <v>355</v>
      </c>
      <c r="B317" s="2" t="s">
        <v>944</v>
      </c>
      <c r="C317" s="3" t="s">
        <v>139</v>
      </c>
      <c r="D317" s="4" t="s">
        <v>20</v>
      </c>
      <c r="E317" s="5" t="s">
        <v>1003</v>
      </c>
      <c r="F317" s="199">
        <v>1</v>
      </c>
      <c r="G317" s="58" t="s">
        <v>367</v>
      </c>
      <c r="H317" s="14"/>
      <c r="I317" s="14"/>
      <c r="J317" s="14"/>
    </row>
    <row r="318" spans="1:10" ht="18.75" customHeight="1" x14ac:dyDescent="0.2">
      <c r="A318" s="1" t="s">
        <v>356</v>
      </c>
      <c r="B318" s="2" t="s">
        <v>945</v>
      </c>
      <c r="C318" s="3" t="s">
        <v>139</v>
      </c>
      <c r="D318" s="4" t="s">
        <v>113</v>
      </c>
      <c r="E318" s="5" t="s">
        <v>1004</v>
      </c>
      <c r="F318" s="199">
        <v>1</v>
      </c>
      <c r="G318" s="46" t="s">
        <v>367</v>
      </c>
      <c r="H318" s="14"/>
      <c r="I318" s="14"/>
      <c r="J318" s="14"/>
    </row>
    <row r="319" spans="1:10" ht="18.75" customHeight="1" x14ac:dyDescent="0.2">
      <c r="A319" s="1" t="s">
        <v>357</v>
      </c>
      <c r="B319" s="2" t="s">
        <v>946</v>
      </c>
      <c r="C319" s="3" t="s">
        <v>139</v>
      </c>
      <c r="D319" s="4" t="s">
        <v>40</v>
      </c>
      <c r="E319" s="5" t="s">
        <v>1005</v>
      </c>
      <c r="F319" s="199">
        <v>1</v>
      </c>
      <c r="G319" s="58" t="s">
        <v>367</v>
      </c>
      <c r="H319" s="14"/>
      <c r="I319" s="14"/>
      <c r="J319" s="14"/>
    </row>
    <row r="320" spans="1:10" ht="18.75" customHeight="1" x14ac:dyDescent="0.2">
      <c r="A320" s="1" t="s">
        <v>358</v>
      </c>
      <c r="B320" s="2" t="s">
        <v>948</v>
      </c>
      <c r="C320" s="3" t="s">
        <v>139</v>
      </c>
      <c r="D320" s="4" t="s">
        <v>1007</v>
      </c>
      <c r="E320" s="5" t="s">
        <v>1008</v>
      </c>
      <c r="F320" s="199">
        <v>1</v>
      </c>
      <c r="G320" s="46" t="s">
        <v>367</v>
      </c>
      <c r="H320" s="14"/>
      <c r="I320" s="14"/>
      <c r="J320" s="14"/>
    </row>
    <row r="321" spans="1:17" ht="18.75" customHeight="1" x14ac:dyDescent="0.2">
      <c r="A321" s="1" t="s">
        <v>359</v>
      </c>
      <c r="B321" s="2" t="s">
        <v>949</v>
      </c>
      <c r="C321" s="3" t="s">
        <v>138</v>
      </c>
      <c r="D321" s="4" t="s">
        <v>1009</v>
      </c>
      <c r="E321" s="5" t="s">
        <v>1010</v>
      </c>
      <c r="F321" s="199">
        <v>2</v>
      </c>
      <c r="G321" s="58" t="s">
        <v>367</v>
      </c>
      <c r="H321" s="14"/>
      <c r="I321" s="14"/>
      <c r="J321" s="14"/>
    </row>
    <row r="322" spans="1:17" ht="18.75" customHeight="1" x14ac:dyDescent="0.2">
      <c r="A322" s="1" t="s">
        <v>376</v>
      </c>
      <c r="B322" s="2" t="s">
        <v>1048</v>
      </c>
      <c r="C322" s="3" t="s">
        <v>138</v>
      </c>
      <c r="D322" s="4" t="s">
        <v>25</v>
      </c>
      <c r="E322" s="5" t="s">
        <v>1054</v>
      </c>
      <c r="F322" s="199">
        <v>2</v>
      </c>
      <c r="G322" s="46" t="s">
        <v>367</v>
      </c>
      <c r="H322" s="14"/>
      <c r="I322" s="14"/>
      <c r="J322" s="14"/>
    </row>
    <row r="323" spans="1:17" ht="18.75" customHeight="1" x14ac:dyDescent="0.2">
      <c r="A323" s="17"/>
      <c r="B323" s="129"/>
      <c r="C323" s="129"/>
      <c r="F323" s="135"/>
      <c r="G323" s="64"/>
    </row>
    <row r="324" spans="1:17" ht="18.75" customHeight="1" x14ac:dyDescent="0.2">
      <c r="A324" s="17"/>
      <c r="B324" s="129"/>
      <c r="C324" s="129"/>
      <c r="F324" s="135"/>
      <c r="G324" s="64"/>
    </row>
    <row r="325" spans="1:17" s="8" customFormat="1" ht="18.75" customHeight="1" x14ac:dyDescent="0.2">
      <c r="A325" s="261" t="s">
        <v>469</v>
      </c>
      <c r="B325" s="261"/>
      <c r="C325" s="261"/>
      <c r="D325" s="261"/>
      <c r="E325" s="261"/>
      <c r="F325" s="261"/>
      <c r="G325" s="261"/>
      <c r="H325" s="261"/>
      <c r="I325" s="261"/>
      <c r="J325" s="261"/>
      <c r="Q325" s="9"/>
    </row>
    <row r="326" spans="1:17" s="8" customFormat="1" ht="18.75" customHeight="1" x14ac:dyDescent="0.2">
      <c r="A326" s="261" t="s">
        <v>3456</v>
      </c>
      <c r="B326" s="261"/>
      <c r="C326" s="261"/>
      <c r="D326" s="261"/>
      <c r="E326" s="261"/>
      <c r="F326" s="261"/>
      <c r="G326" s="261"/>
      <c r="H326" s="261"/>
      <c r="I326" s="261"/>
      <c r="J326" s="261"/>
      <c r="Q326" s="9"/>
    </row>
    <row r="327" spans="1:17" s="8" customFormat="1" ht="18.75" customHeight="1" x14ac:dyDescent="0.2">
      <c r="A327" s="260" t="s">
        <v>3392</v>
      </c>
      <c r="B327" s="260"/>
      <c r="C327" s="260"/>
      <c r="D327" s="260"/>
      <c r="E327" s="260"/>
      <c r="F327" s="260"/>
      <c r="G327" s="260"/>
      <c r="H327" s="260"/>
      <c r="I327" s="260"/>
      <c r="J327" s="260"/>
      <c r="Q327" s="9"/>
    </row>
    <row r="328" spans="1:17" ht="18.75" customHeight="1" x14ac:dyDescent="0.2">
      <c r="A328" s="10" t="s">
        <v>0</v>
      </c>
      <c r="B328" s="11" t="s">
        <v>1</v>
      </c>
      <c r="C328" s="257" t="s">
        <v>421</v>
      </c>
      <c r="D328" s="263"/>
      <c r="E328" s="264"/>
      <c r="F328" s="198" t="s">
        <v>3444</v>
      </c>
      <c r="G328" s="12" t="s">
        <v>67</v>
      </c>
      <c r="H328" s="10"/>
      <c r="I328" s="10"/>
      <c r="J328" s="10"/>
    </row>
    <row r="329" spans="1:17" ht="18.75" customHeight="1" x14ac:dyDescent="0.2">
      <c r="A329" s="1" t="s">
        <v>320</v>
      </c>
      <c r="B329" s="2" t="s">
        <v>1011</v>
      </c>
      <c r="C329" s="3" t="s">
        <v>139</v>
      </c>
      <c r="D329" s="4" t="s">
        <v>1050</v>
      </c>
      <c r="E329" s="5" t="s">
        <v>1051</v>
      </c>
      <c r="F329" s="199">
        <v>1</v>
      </c>
      <c r="G329" s="58" t="s">
        <v>368</v>
      </c>
      <c r="H329" s="14"/>
      <c r="I329" s="14"/>
      <c r="J329" s="14"/>
    </row>
    <row r="330" spans="1:17" ht="18.75" customHeight="1" x14ac:dyDescent="0.2">
      <c r="A330" s="1" t="s">
        <v>321</v>
      </c>
      <c r="B330" s="2" t="s">
        <v>1012</v>
      </c>
      <c r="C330" s="3" t="s">
        <v>139</v>
      </c>
      <c r="D330" s="4" t="s">
        <v>1052</v>
      </c>
      <c r="E330" s="5" t="s">
        <v>1053</v>
      </c>
      <c r="F330" s="199">
        <v>1</v>
      </c>
      <c r="G330" s="58" t="s">
        <v>368</v>
      </c>
      <c r="H330" s="14"/>
      <c r="I330" s="14"/>
      <c r="J330" s="14"/>
      <c r="L330" s="15" t="s">
        <v>158</v>
      </c>
      <c r="M330" s="16">
        <f>COUNTIF(F329:F369,"2")</f>
        <v>19</v>
      </c>
      <c r="N330" s="16" t="s">
        <v>371</v>
      </c>
    </row>
    <row r="331" spans="1:17" ht="18.75" customHeight="1" x14ac:dyDescent="0.2">
      <c r="A331" s="1" t="s">
        <v>322</v>
      </c>
      <c r="B331" s="2" t="s">
        <v>1013</v>
      </c>
      <c r="C331" s="3" t="s">
        <v>139</v>
      </c>
      <c r="D331" s="4" t="s">
        <v>88</v>
      </c>
      <c r="E331" s="5" t="s">
        <v>1054</v>
      </c>
      <c r="F331" s="199">
        <v>1</v>
      </c>
      <c r="G331" s="58" t="s">
        <v>368</v>
      </c>
      <c r="H331" s="14"/>
      <c r="I331" s="14"/>
      <c r="J331" s="14"/>
      <c r="L331" s="15" t="s">
        <v>157</v>
      </c>
      <c r="M331" s="16">
        <f>COUNTIF(F329:F369,"1")</f>
        <v>21</v>
      </c>
      <c r="N331" s="16" t="s">
        <v>371</v>
      </c>
    </row>
    <row r="332" spans="1:17" ht="18.75" customHeight="1" x14ac:dyDescent="0.2">
      <c r="A332" s="1" t="s">
        <v>323</v>
      </c>
      <c r="B332" s="2" t="s">
        <v>1014</v>
      </c>
      <c r="C332" s="3" t="s">
        <v>139</v>
      </c>
      <c r="D332" s="4" t="s">
        <v>432</v>
      </c>
      <c r="E332" s="5" t="s">
        <v>1055</v>
      </c>
      <c r="F332" s="199">
        <v>1</v>
      </c>
      <c r="G332" s="58" t="s">
        <v>368</v>
      </c>
      <c r="H332" s="14"/>
      <c r="I332" s="14"/>
      <c r="J332" s="14"/>
      <c r="L332" s="15" t="s">
        <v>315</v>
      </c>
      <c r="M332" s="16">
        <f>SUM(M330:M331)</f>
        <v>40</v>
      </c>
      <c r="N332" s="16" t="s">
        <v>371</v>
      </c>
    </row>
    <row r="333" spans="1:17" ht="18.75" customHeight="1" x14ac:dyDescent="0.2">
      <c r="A333" s="1" t="s">
        <v>324</v>
      </c>
      <c r="B333" s="2" t="s">
        <v>1015</v>
      </c>
      <c r="C333" s="3" t="s">
        <v>139</v>
      </c>
      <c r="D333" s="4" t="s">
        <v>1056</v>
      </c>
      <c r="E333" s="5" t="s">
        <v>1057</v>
      </c>
      <c r="F333" s="199">
        <v>1</v>
      </c>
      <c r="G333" s="58" t="s">
        <v>368</v>
      </c>
      <c r="H333" s="14"/>
      <c r="I333" s="14"/>
      <c r="J333" s="14"/>
    </row>
    <row r="334" spans="1:17" ht="18.75" customHeight="1" x14ac:dyDescent="0.2">
      <c r="A334" s="1" t="s">
        <v>325</v>
      </c>
      <c r="B334" s="2" t="s">
        <v>1016</v>
      </c>
      <c r="C334" s="3" t="s">
        <v>139</v>
      </c>
      <c r="D334" s="4" t="s">
        <v>1058</v>
      </c>
      <c r="E334" s="5" t="s">
        <v>1059</v>
      </c>
      <c r="F334" s="199">
        <v>1</v>
      </c>
      <c r="G334" s="58" t="s">
        <v>368</v>
      </c>
      <c r="H334" s="14"/>
      <c r="I334" s="14"/>
      <c r="J334" s="14"/>
    </row>
    <row r="335" spans="1:17" ht="18.75" customHeight="1" x14ac:dyDescent="0.2">
      <c r="A335" s="1" t="s">
        <v>326</v>
      </c>
      <c r="B335" s="2" t="s">
        <v>1017</v>
      </c>
      <c r="C335" s="3" t="s">
        <v>139</v>
      </c>
      <c r="D335" s="4" t="s">
        <v>33</v>
      </c>
      <c r="E335" s="5" t="s">
        <v>1060</v>
      </c>
      <c r="F335" s="199">
        <v>1</v>
      </c>
      <c r="G335" s="58" t="s">
        <v>368</v>
      </c>
      <c r="H335" s="14"/>
      <c r="I335" s="14"/>
      <c r="J335" s="14"/>
    </row>
    <row r="336" spans="1:17" ht="18.75" customHeight="1" x14ac:dyDescent="0.2">
      <c r="A336" s="1" t="s">
        <v>327</v>
      </c>
      <c r="B336" s="2" t="s">
        <v>1018</v>
      </c>
      <c r="C336" s="3" t="s">
        <v>139</v>
      </c>
      <c r="D336" s="4" t="s">
        <v>238</v>
      </c>
      <c r="E336" s="5" t="s">
        <v>1061</v>
      </c>
      <c r="F336" s="199">
        <v>1</v>
      </c>
      <c r="G336" s="58" t="s">
        <v>368</v>
      </c>
      <c r="H336" s="14"/>
      <c r="I336" s="14"/>
      <c r="J336" s="14"/>
    </row>
    <row r="337" spans="1:10" ht="18.75" customHeight="1" x14ac:dyDescent="0.2">
      <c r="A337" s="1" t="s">
        <v>328</v>
      </c>
      <c r="B337" s="2" t="s">
        <v>1019</v>
      </c>
      <c r="C337" s="3" t="s">
        <v>139</v>
      </c>
      <c r="D337" s="4" t="s">
        <v>40</v>
      </c>
      <c r="E337" s="5" t="s">
        <v>1062</v>
      </c>
      <c r="F337" s="199">
        <v>1</v>
      </c>
      <c r="G337" s="58" t="s">
        <v>368</v>
      </c>
      <c r="H337" s="14"/>
      <c r="I337" s="14"/>
      <c r="J337" s="14"/>
    </row>
    <row r="338" spans="1:10" ht="18.75" customHeight="1" x14ac:dyDescent="0.2">
      <c r="A338" s="1" t="s">
        <v>329</v>
      </c>
      <c r="B338" s="2" t="s">
        <v>1020</v>
      </c>
      <c r="C338" s="3" t="s">
        <v>139</v>
      </c>
      <c r="D338" s="4" t="s">
        <v>1063</v>
      </c>
      <c r="E338" s="5" t="s">
        <v>1064</v>
      </c>
      <c r="F338" s="199">
        <v>1</v>
      </c>
      <c r="G338" s="58" t="s">
        <v>368</v>
      </c>
      <c r="H338" s="14"/>
      <c r="I338" s="14"/>
      <c r="J338" s="14"/>
    </row>
    <row r="339" spans="1:10" ht="18.75" customHeight="1" x14ac:dyDescent="0.2">
      <c r="A339" s="1" t="s">
        <v>330</v>
      </c>
      <c r="B339" s="2" t="s">
        <v>1021</v>
      </c>
      <c r="C339" s="3" t="s">
        <v>139</v>
      </c>
      <c r="D339" s="4" t="s">
        <v>1066</v>
      </c>
      <c r="E339" s="5" t="s">
        <v>1067</v>
      </c>
      <c r="F339" s="199">
        <v>1</v>
      </c>
      <c r="G339" s="58" t="s">
        <v>368</v>
      </c>
      <c r="H339" s="14"/>
      <c r="I339" s="14"/>
      <c r="J339" s="14"/>
    </row>
    <row r="340" spans="1:10" ht="18.75" customHeight="1" x14ac:dyDescent="0.2">
      <c r="A340" s="1" t="s">
        <v>331</v>
      </c>
      <c r="B340" s="2" t="s">
        <v>1022</v>
      </c>
      <c r="C340" s="3" t="s">
        <v>139</v>
      </c>
      <c r="D340" s="4" t="s">
        <v>1068</v>
      </c>
      <c r="E340" s="5" t="s">
        <v>1069</v>
      </c>
      <c r="F340" s="199">
        <v>1</v>
      </c>
      <c r="G340" s="58" t="s">
        <v>368</v>
      </c>
      <c r="H340" s="14"/>
      <c r="I340" s="14"/>
      <c r="J340" s="14"/>
    </row>
    <row r="341" spans="1:10" ht="18.75" customHeight="1" x14ac:dyDescent="0.2">
      <c r="A341" s="1" t="s">
        <v>332</v>
      </c>
      <c r="B341" s="2" t="s">
        <v>1023</v>
      </c>
      <c r="C341" s="3" t="s">
        <v>139</v>
      </c>
      <c r="D341" s="4" t="s">
        <v>1070</v>
      </c>
      <c r="E341" s="5" t="s">
        <v>1071</v>
      </c>
      <c r="F341" s="199">
        <v>1</v>
      </c>
      <c r="G341" s="58" t="s">
        <v>368</v>
      </c>
      <c r="H341" s="14"/>
      <c r="I341" s="14"/>
      <c r="J341" s="14"/>
    </row>
    <row r="342" spans="1:10" ht="18.75" customHeight="1" x14ac:dyDescent="0.2">
      <c r="A342" s="1" t="s">
        <v>333</v>
      </c>
      <c r="B342" s="2" t="s">
        <v>1024</v>
      </c>
      <c r="C342" s="3" t="s">
        <v>139</v>
      </c>
      <c r="D342" s="4" t="s">
        <v>1072</v>
      </c>
      <c r="E342" s="5" t="s">
        <v>1073</v>
      </c>
      <c r="F342" s="199">
        <v>1</v>
      </c>
      <c r="G342" s="58" t="s">
        <v>368</v>
      </c>
      <c r="H342" s="14"/>
      <c r="I342" s="14"/>
      <c r="J342" s="14"/>
    </row>
    <row r="343" spans="1:10" ht="18.75" customHeight="1" x14ac:dyDescent="0.2">
      <c r="A343" s="1" t="s">
        <v>334</v>
      </c>
      <c r="B343" s="2" t="s">
        <v>1025</v>
      </c>
      <c r="C343" s="3" t="s">
        <v>139</v>
      </c>
      <c r="D343" s="4" t="s">
        <v>1074</v>
      </c>
      <c r="E343" s="5" t="s">
        <v>1075</v>
      </c>
      <c r="F343" s="199">
        <v>1</v>
      </c>
      <c r="G343" s="58" t="s">
        <v>368</v>
      </c>
      <c r="H343" s="14"/>
      <c r="I343" s="14"/>
      <c r="J343" s="14"/>
    </row>
    <row r="344" spans="1:10" ht="18.75" customHeight="1" x14ac:dyDescent="0.2">
      <c r="A344" s="1" t="s">
        <v>335</v>
      </c>
      <c r="B344" s="2" t="s">
        <v>1026</v>
      </c>
      <c r="C344" s="3" t="s">
        <v>139</v>
      </c>
      <c r="D344" s="4" t="s">
        <v>407</v>
      </c>
      <c r="E344" s="5" t="s">
        <v>1076</v>
      </c>
      <c r="F344" s="199">
        <v>1</v>
      </c>
      <c r="G344" s="58" t="s">
        <v>368</v>
      </c>
      <c r="H344" s="14"/>
      <c r="I344" s="14"/>
      <c r="J344" s="14"/>
    </row>
    <row r="345" spans="1:10" ht="18.75" customHeight="1" x14ac:dyDescent="0.2">
      <c r="A345" s="1" t="s">
        <v>336</v>
      </c>
      <c r="B345" s="2" t="s">
        <v>1027</v>
      </c>
      <c r="C345" s="3" t="s">
        <v>139</v>
      </c>
      <c r="D345" s="4" t="s">
        <v>393</v>
      </c>
      <c r="E345" s="5" t="s">
        <v>1077</v>
      </c>
      <c r="F345" s="199">
        <v>1</v>
      </c>
      <c r="G345" s="58" t="s">
        <v>368</v>
      </c>
      <c r="H345" s="14"/>
      <c r="I345" s="14"/>
      <c r="J345" s="14"/>
    </row>
    <row r="346" spans="1:10" ht="18.75" customHeight="1" x14ac:dyDescent="0.2">
      <c r="A346" s="1" t="s">
        <v>337</v>
      </c>
      <c r="B346" s="2" t="s">
        <v>1028</v>
      </c>
      <c r="C346" s="3" t="s">
        <v>139</v>
      </c>
      <c r="D346" s="4" t="s">
        <v>1078</v>
      </c>
      <c r="E346" s="5" t="s">
        <v>1079</v>
      </c>
      <c r="F346" s="199">
        <v>1</v>
      </c>
      <c r="G346" s="58" t="s">
        <v>368</v>
      </c>
      <c r="H346" s="14"/>
      <c r="I346" s="14"/>
      <c r="J346" s="14"/>
    </row>
    <row r="347" spans="1:10" ht="18.75" customHeight="1" x14ac:dyDescent="0.2">
      <c r="A347" s="1" t="s">
        <v>338</v>
      </c>
      <c r="B347" s="2" t="s">
        <v>1029</v>
      </c>
      <c r="C347" s="3" t="s">
        <v>138</v>
      </c>
      <c r="D347" s="4" t="s">
        <v>32</v>
      </c>
      <c r="E347" s="5" t="s">
        <v>1080</v>
      </c>
      <c r="F347" s="199">
        <v>2</v>
      </c>
      <c r="G347" s="58" t="s">
        <v>368</v>
      </c>
      <c r="H347" s="14"/>
      <c r="I347" s="14"/>
      <c r="J347" s="14"/>
    </row>
    <row r="348" spans="1:10" ht="18.75" customHeight="1" x14ac:dyDescent="0.2">
      <c r="A348" s="1" t="s">
        <v>339</v>
      </c>
      <c r="B348" s="2" t="s">
        <v>1030</v>
      </c>
      <c r="C348" s="3" t="s">
        <v>138</v>
      </c>
      <c r="D348" s="4" t="s">
        <v>1081</v>
      </c>
      <c r="E348" s="5" t="s">
        <v>1082</v>
      </c>
      <c r="F348" s="199">
        <v>2</v>
      </c>
      <c r="G348" s="58" t="s">
        <v>368</v>
      </c>
      <c r="H348" s="14"/>
      <c r="I348" s="14"/>
      <c r="J348" s="14"/>
    </row>
    <row r="349" spans="1:10" ht="18.75" customHeight="1" x14ac:dyDescent="0.2">
      <c r="A349" s="1" t="s">
        <v>340</v>
      </c>
      <c r="B349" s="2" t="s">
        <v>1031</v>
      </c>
      <c r="C349" s="3" t="s">
        <v>138</v>
      </c>
      <c r="D349" s="4" t="s">
        <v>1083</v>
      </c>
      <c r="E349" s="5" t="s">
        <v>1084</v>
      </c>
      <c r="F349" s="199">
        <v>2</v>
      </c>
      <c r="G349" s="58" t="s">
        <v>368</v>
      </c>
      <c r="H349" s="14"/>
      <c r="I349" s="14"/>
      <c r="J349" s="14"/>
    </row>
    <row r="350" spans="1:10" ht="18.75" customHeight="1" x14ac:dyDescent="0.2">
      <c r="A350" s="1" t="s">
        <v>341</v>
      </c>
      <c r="B350" s="2" t="s">
        <v>1032</v>
      </c>
      <c r="C350" s="3" t="s">
        <v>138</v>
      </c>
      <c r="D350" s="4" t="s">
        <v>1085</v>
      </c>
      <c r="E350" s="5" t="s">
        <v>1086</v>
      </c>
      <c r="F350" s="199">
        <v>2</v>
      </c>
      <c r="G350" s="58" t="s">
        <v>368</v>
      </c>
      <c r="H350" s="14"/>
      <c r="I350" s="14"/>
      <c r="J350" s="14"/>
    </row>
    <row r="351" spans="1:10" ht="18.75" customHeight="1" x14ac:dyDescent="0.2">
      <c r="A351" s="1" t="s">
        <v>342</v>
      </c>
      <c r="B351" s="2" t="s">
        <v>1033</v>
      </c>
      <c r="C351" s="3" t="s">
        <v>138</v>
      </c>
      <c r="D351" s="4" t="s">
        <v>1087</v>
      </c>
      <c r="E351" s="5" t="s">
        <v>1088</v>
      </c>
      <c r="F351" s="199">
        <v>2</v>
      </c>
      <c r="G351" s="58" t="s">
        <v>368</v>
      </c>
      <c r="H351" s="14"/>
      <c r="I351" s="14"/>
      <c r="J351" s="14"/>
    </row>
    <row r="352" spans="1:10" ht="18.75" customHeight="1" x14ac:dyDescent="0.2">
      <c r="A352" s="1" t="s">
        <v>343</v>
      </c>
      <c r="B352" s="2" t="s">
        <v>1034</v>
      </c>
      <c r="C352" s="3" t="s">
        <v>138</v>
      </c>
      <c r="D352" s="4" t="s">
        <v>1089</v>
      </c>
      <c r="E352" s="5" t="s">
        <v>1090</v>
      </c>
      <c r="F352" s="199">
        <v>2</v>
      </c>
      <c r="G352" s="58" t="s">
        <v>368</v>
      </c>
      <c r="H352" s="14"/>
      <c r="I352" s="14"/>
      <c r="J352" s="14"/>
    </row>
    <row r="353" spans="1:10" ht="18.75" customHeight="1" x14ac:dyDescent="0.2">
      <c r="A353" s="1" t="s">
        <v>344</v>
      </c>
      <c r="B353" s="2" t="s">
        <v>1035</v>
      </c>
      <c r="C353" s="3" t="s">
        <v>138</v>
      </c>
      <c r="D353" s="4" t="s">
        <v>1091</v>
      </c>
      <c r="E353" s="5" t="s">
        <v>1092</v>
      </c>
      <c r="F353" s="199">
        <v>2</v>
      </c>
      <c r="G353" s="58" t="s">
        <v>368</v>
      </c>
      <c r="H353" s="14"/>
      <c r="I353" s="14"/>
      <c r="J353" s="14"/>
    </row>
    <row r="354" spans="1:10" ht="18.75" customHeight="1" x14ac:dyDescent="0.2">
      <c r="A354" s="1" t="s">
        <v>345</v>
      </c>
      <c r="B354" s="2" t="s">
        <v>1036</v>
      </c>
      <c r="C354" s="3" t="s">
        <v>138</v>
      </c>
      <c r="D354" s="4" t="s">
        <v>402</v>
      </c>
      <c r="E354" s="5" t="s">
        <v>1093</v>
      </c>
      <c r="F354" s="199">
        <v>2</v>
      </c>
      <c r="G354" s="58" t="s">
        <v>368</v>
      </c>
      <c r="H354" s="14"/>
      <c r="I354" s="14"/>
      <c r="J354" s="14"/>
    </row>
    <row r="355" spans="1:10" ht="18.75" customHeight="1" x14ac:dyDescent="0.2">
      <c r="A355" s="1" t="s">
        <v>346</v>
      </c>
      <c r="B355" s="2" t="s">
        <v>1037</v>
      </c>
      <c r="C355" s="3" t="s">
        <v>138</v>
      </c>
      <c r="D355" s="4" t="s">
        <v>1094</v>
      </c>
      <c r="E355" s="5" t="s">
        <v>1095</v>
      </c>
      <c r="F355" s="199">
        <v>2</v>
      </c>
      <c r="G355" s="58" t="s">
        <v>368</v>
      </c>
      <c r="H355" s="14"/>
      <c r="I355" s="14"/>
      <c r="J355" s="14"/>
    </row>
    <row r="356" spans="1:10" ht="18.75" customHeight="1" x14ac:dyDescent="0.2">
      <c r="A356" s="1" t="s">
        <v>347</v>
      </c>
      <c r="B356" s="2" t="s">
        <v>1038</v>
      </c>
      <c r="C356" s="3" t="s">
        <v>138</v>
      </c>
      <c r="D356" s="4" t="s">
        <v>1096</v>
      </c>
      <c r="E356" s="5" t="s">
        <v>1097</v>
      </c>
      <c r="F356" s="199">
        <v>2</v>
      </c>
      <c r="G356" s="58" t="s">
        <v>368</v>
      </c>
      <c r="H356" s="14"/>
      <c r="I356" s="14"/>
      <c r="J356" s="14"/>
    </row>
    <row r="357" spans="1:10" ht="18.75" customHeight="1" x14ac:dyDescent="0.2">
      <c r="A357" s="1" t="s">
        <v>348</v>
      </c>
      <c r="B357" s="2" t="s">
        <v>1039</v>
      </c>
      <c r="C357" s="3" t="s">
        <v>138</v>
      </c>
      <c r="D357" s="4" t="s">
        <v>1098</v>
      </c>
      <c r="E357" s="5" t="s">
        <v>1099</v>
      </c>
      <c r="F357" s="199">
        <v>2</v>
      </c>
      <c r="G357" s="58" t="s">
        <v>368</v>
      </c>
      <c r="H357" s="14"/>
      <c r="I357" s="14"/>
      <c r="J357" s="14"/>
    </row>
    <row r="358" spans="1:10" ht="18.75" customHeight="1" x14ac:dyDescent="0.2">
      <c r="A358" s="1" t="s">
        <v>349</v>
      </c>
      <c r="B358" s="2" t="s">
        <v>1040</v>
      </c>
      <c r="C358" s="3" t="s">
        <v>138</v>
      </c>
      <c r="D358" s="4" t="s">
        <v>1100</v>
      </c>
      <c r="E358" s="5" t="s">
        <v>1101</v>
      </c>
      <c r="F358" s="199">
        <v>2</v>
      </c>
      <c r="G358" s="58" t="s">
        <v>368</v>
      </c>
      <c r="H358" s="14"/>
      <c r="I358" s="14"/>
      <c r="J358" s="14"/>
    </row>
    <row r="359" spans="1:10" ht="18.75" customHeight="1" x14ac:dyDescent="0.2">
      <c r="A359" s="1" t="s">
        <v>350</v>
      </c>
      <c r="B359" s="2" t="s">
        <v>1041</v>
      </c>
      <c r="C359" s="3" t="s">
        <v>138</v>
      </c>
      <c r="D359" s="4" t="s">
        <v>1102</v>
      </c>
      <c r="E359" s="5" t="s">
        <v>293</v>
      </c>
      <c r="F359" s="199">
        <v>2</v>
      </c>
      <c r="G359" s="58" t="s">
        <v>368</v>
      </c>
      <c r="H359" s="14"/>
      <c r="I359" s="14"/>
      <c r="J359" s="14"/>
    </row>
    <row r="360" spans="1:10" ht="18.75" customHeight="1" x14ac:dyDescent="0.2">
      <c r="A360" s="1" t="s">
        <v>351</v>
      </c>
      <c r="B360" s="2" t="s">
        <v>1042</v>
      </c>
      <c r="C360" s="3" t="s">
        <v>138</v>
      </c>
      <c r="D360" s="4" t="s">
        <v>459</v>
      </c>
      <c r="E360" s="5" t="s">
        <v>1103</v>
      </c>
      <c r="F360" s="199">
        <v>2</v>
      </c>
      <c r="G360" s="58" t="s">
        <v>368</v>
      </c>
      <c r="H360" s="14"/>
      <c r="I360" s="14"/>
      <c r="J360" s="14"/>
    </row>
    <row r="361" spans="1:10" ht="18.75" customHeight="1" x14ac:dyDescent="0.2">
      <c r="A361" s="1" t="s">
        <v>352</v>
      </c>
      <c r="B361" s="2" t="s">
        <v>1043</v>
      </c>
      <c r="C361" s="3" t="s">
        <v>138</v>
      </c>
      <c r="D361" s="4" t="s">
        <v>104</v>
      </c>
      <c r="E361" s="5" t="s">
        <v>1104</v>
      </c>
      <c r="F361" s="199">
        <v>2</v>
      </c>
      <c r="G361" s="58" t="s">
        <v>368</v>
      </c>
      <c r="H361" s="14"/>
      <c r="I361" s="14"/>
      <c r="J361" s="14"/>
    </row>
    <row r="362" spans="1:10" ht="18.75" customHeight="1" x14ac:dyDescent="0.2">
      <c r="A362" s="1" t="s">
        <v>353</v>
      </c>
      <c r="B362" s="2" t="s">
        <v>1044</v>
      </c>
      <c r="C362" s="3" t="s">
        <v>139</v>
      </c>
      <c r="D362" s="4" t="s">
        <v>1105</v>
      </c>
      <c r="E362" s="5" t="s">
        <v>279</v>
      </c>
      <c r="F362" s="199">
        <v>1</v>
      </c>
      <c r="G362" s="58" t="s">
        <v>368</v>
      </c>
      <c r="H362" s="14"/>
      <c r="I362" s="14"/>
      <c r="J362" s="14"/>
    </row>
    <row r="363" spans="1:10" ht="18.75" customHeight="1" x14ac:dyDescent="0.2">
      <c r="A363" s="1" t="s">
        <v>354</v>
      </c>
      <c r="B363" s="2" t="s">
        <v>1045</v>
      </c>
      <c r="C363" s="3" t="s">
        <v>139</v>
      </c>
      <c r="D363" s="4" t="s">
        <v>64</v>
      </c>
      <c r="E363" s="5" t="s">
        <v>1107</v>
      </c>
      <c r="F363" s="199">
        <v>1</v>
      </c>
      <c r="G363" s="58" t="s">
        <v>368</v>
      </c>
      <c r="H363" s="14"/>
      <c r="I363" s="14"/>
      <c r="J363" s="14"/>
    </row>
    <row r="364" spans="1:10" ht="18.75" customHeight="1" x14ac:dyDescent="0.2">
      <c r="A364" s="1" t="s">
        <v>355</v>
      </c>
      <c r="B364" s="2" t="s">
        <v>1148</v>
      </c>
      <c r="C364" s="3" t="s">
        <v>138</v>
      </c>
      <c r="D364" s="4" t="s">
        <v>1204</v>
      </c>
      <c r="E364" s="5" t="s">
        <v>1205</v>
      </c>
      <c r="F364" s="199">
        <v>2</v>
      </c>
      <c r="G364" s="58" t="s">
        <v>368</v>
      </c>
      <c r="H364" s="14"/>
      <c r="I364" s="14"/>
      <c r="J364" s="14"/>
    </row>
    <row r="365" spans="1:10" ht="18.75" customHeight="1" x14ac:dyDescent="0.2">
      <c r="A365" s="1" t="s">
        <v>356</v>
      </c>
      <c r="B365" s="2" t="s">
        <v>1046</v>
      </c>
      <c r="C365" s="3" t="s">
        <v>138</v>
      </c>
      <c r="D365" s="4" t="s">
        <v>1108</v>
      </c>
      <c r="E365" s="5" t="s">
        <v>1109</v>
      </c>
      <c r="F365" s="199">
        <v>2</v>
      </c>
      <c r="G365" s="58" t="s">
        <v>368</v>
      </c>
      <c r="H365" s="14"/>
      <c r="I365" s="14"/>
      <c r="J365" s="14"/>
    </row>
    <row r="366" spans="1:10" ht="18.75" customHeight="1" x14ac:dyDescent="0.2">
      <c r="A366" s="1" t="s">
        <v>357</v>
      </c>
      <c r="B366" s="2" t="s">
        <v>1047</v>
      </c>
      <c r="C366" s="3" t="s">
        <v>138</v>
      </c>
      <c r="D366" s="4" t="s">
        <v>1110</v>
      </c>
      <c r="E366" s="5" t="s">
        <v>1111</v>
      </c>
      <c r="F366" s="199">
        <v>2</v>
      </c>
      <c r="G366" s="58" t="s">
        <v>368</v>
      </c>
      <c r="H366" s="14"/>
      <c r="I366" s="14"/>
      <c r="J366" s="14"/>
    </row>
    <row r="367" spans="1:10" ht="18.75" customHeight="1" x14ac:dyDescent="0.2">
      <c r="A367" s="1" t="s">
        <v>358</v>
      </c>
      <c r="B367" s="2" t="s">
        <v>1151</v>
      </c>
      <c r="C367" s="3" t="s">
        <v>138</v>
      </c>
      <c r="D367" s="4" t="s">
        <v>219</v>
      </c>
      <c r="E367" s="5" t="s">
        <v>1207</v>
      </c>
      <c r="F367" s="199">
        <v>2</v>
      </c>
      <c r="G367" s="58" t="s">
        <v>368</v>
      </c>
      <c r="H367" s="14"/>
      <c r="I367" s="14"/>
      <c r="J367" s="14"/>
    </row>
    <row r="368" spans="1:10" ht="18.75" customHeight="1" x14ac:dyDescent="0.2">
      <c r="A368" s="1" t="s">
        <v>359</v>
      </c>
      <c r="B368" s="2" t="s">
        <v>1049</v>
      </c>
      <c r="C368" s="3" t="s">
        <v>139</v>
      </c>
      <c r="D368" s="4" t="s">
        <v>1112</v>
      </c>
      <c r="E368" s="5" t="s">
        <v>1113</v>
      </c>
      <c r="F368" s="199">
        <v>1</v>
      </c>
      <c r="G368" s="58" t="s">
        <v>368</v>
      </c>
      <c r="H368" s="14"/>
      <c r="I368" s="14"/>
      <c r="J368" s="14"/>
    </row>
    <row r="369" spans="1:17" ht="18.75" customHeight="1" x14ac:dyDescent="0.2">
      <c r="A369" s="1"/>
      <c r="B369" s="2"/>
      <c r="C369" s="3"/>
      <c r="D369" s="4"/>
      <c r="E369" s="5"/>
      <c r="F369" s="199"/>
      <c r="G369" s="58"/>
      <c r="H369" s="14"/>
      <c r="I369" s="14"/>
      <c r="J369" s="14"/>
    </row>
    <row r="370" spans="1:17" ht="18.75" customHeight="1" x14ac:dyDescent="0.2">
      <c r="A370" s="17"/>
      <c r="B370" s="129"/>
      <c r="C370" s="129"/>
      <c r="F370" s="135"/>
      <c r="G370" s="61"/>
    </row>
    <row r="371" spans="1:17" ht="18.75" customHeight="1" x14ac:dyDescent="0.2">
      <c r="A371" s="17"/>
      <c r="B371" s="129"/>
      <c r="C371" s="129"/>
      <c r="F371" s="135"/>
      <c r="G371" s="61"/>
    </row>
    <row r="372" spans="1:17" s="8" customFormat="1" ht="18.75" customHeight="1" x14ac:dyDescent="0.2">
      <c r="A372" s="261" t="s">
        <v>469</v>
      </c>
      <c r="B372" s="261"/>
      <c r="C372" s="261"/>
      <c r="D372" s="261"/>
      <c r="E372" s="261"/>
      <c r="F372" s="261"/>
      <c r="G372" s="261"/>
      <c r="H372" s="261"/>
      <c r="I372" s="261"/>
      <c r="J372" s="261"/>
      <c r="Q372" s="9"/>
    </row>
    <row r="373" spans="1:17" s="8" customFormat="1" ht="18.75" customHeight="1" x14ac:dyDescent="0.2">
      <c r="A373" s="261" t="s">
        <v>3457</v>
      </c>
      <c r="B373" s="261"/>
      <c r="C373" s="261"/>
      <c r="D373" s="261"/>
      <c r="E373" s="261"/>
      <c r="F373" s="261"/>
      <c r="G373" s="261"/>
      <c r="H373" s="261"/>
      <c r="I373" s="261"/>
      <c r="J373" s="261"/>
      <c r="Q373" s="9"/>
    </row>
    <row r="374" spans="1:17" s="8" customFormat="1" ht="18.75" customHeight="1" x14ac:dyDescent="0.2">
      <c r="A374" s="260" t="s">
        <v>3386</v>
      </c>
      <c r="B374" s="260"/>
      <c r="C374" s="260"/>
      <c r="D374" s="260"/>
      <c r="E374" s="260"/>
      <c r="F374" s="260"/>
      <c r="G374" s="260"/>
      <c r="H374" s="260"/>
      <c r="I374" s="260"/>
      <c r="J374" s="260"/>
      <c r="Q374" s="9"/>
    </row>
    <row r="375" spans="1:17" ht="18.75" customHeight="1" x14ac:dyDescent="0.2">
      <c r="A375" s="10" t="s">
        <v>0</v>
      </c>
      <c r="B375" s="11" t="s">
        <v>1</v>
      </c>
      <c r="C375" s="257" t="s">
        <v>421</v>
      </c>
      <c r="D375" s="258"/>
      <c r="E375" s="259"/>
      <c r="F375" s="197" t="s">
        <v>3444</v>
      </c>
      <c r="G375" s="12" t="s">
        <v>67</v>
      </c>
      <c r="H375" s="10"/>
      <c r="I375" s="10"/>
      <c r="J375" s="10"/>
    </row>
    <row r="376" spans="1:17" ht="18.75" customHeight="1" x14ac:dyDescent="0.2">
      <c r="A376" s="56" t="s">
        <v>320</v>
      </c>
      <c r="B376" s="2" t="s">
        <v>1114</v>
      </c>
      <c r="C376" s="3" t="s">
        <v>139</v>
      </c>
      <c r="D376" s="4" t="s">
        <v>175</v>
      </c>
      <c r="E376" s="5" t="s">
        <v>1154</v>
      </c>
      <c r="F376" s="199">
        <v>1</v>
      </c>
      <c r="G376" s="46" t="s">
        <v>369</v>
      </c>
      <c r="H376" s="14"/>
      <c r="I376" s="56"/>
      <c r="J376" s="56"/>
    </row>
    <row r="377" spans="1:17" ht="18.75" customHeight="1" x14ac:dyDescent="0.2">
      <c r="A377" s="1" t="s">
        <v>321</v>
      </c>
      <c r="B377" s="2" t="s">
        <v>1115</v>
      </c>
      <c r="C377" s="3" t="s">
        <v>139</v>
      </c>
      <c r="D377" s="4" t="s">
        <v>1155</v>
      </c>
      <c r="E377" s="5" t="s">
        <v>985</v>
      </c>
      <c r="F377" s="199">
        <v>1</v>
      </c>
      <c r="G377" s="58" t="s">
        <v>369</v>
      </c>
      <c r="H377" s="14"/>
      <c r="I377" s="14"/>
      <c r="J377" s="14"/>
      <c r="L377" s="15" t="s">
        <v>158</v>
      </c>
      <c r="M377" s="16">
        <f>COUNTIF(F376:F413,"2")</f>
        <v>19</v>
      </c>
      <c r="N377" s="16" t="s">
        <v>371</v>
      </c>
    </row>
    <row r="378" spans="1:17" ht="18.75" customHeight="1" x14ac:dyDescent="0.2">
      <c r="A378" s="56" t="s">
        <v>322</v>
      </c>
      <c r="B378" s="2" t="s">
        <v>1116</v>
      </c>
      <c r="C378" s="3" t="s">
        <v>139</v>
      </c>
      <c r="D378" s="4" t="s">
        <v>252</v>
      </c>
      <c r="E378" s="5" t="s">
        <v>1156</v>
      </c>
      <c r="F378" s="199">
        <v>1</v>
      </c>
      <c r="G378" s="46" t="s">
        <v>369</v>
      </c>
      <c r="H378" s="14"/>
      <c r="I378" s="14"/>
      <c r="J378" s="14"/>
      <c r="L378" s="15" t="s">
        <v>157</v>
      </c>
      <c r="M378" s="16">
        <f>COUNTIF(F376:F413,"1")</f>
        <v>19</v>
      </c>
      <c r="N378" s="16" t="s">
        <v>371</v>
      </c>
    </row>
    <row r="379" spans="1:17" ht="18.75" customHeight="1" x14ac:dyDescent="0.2">
      <c r="A379" s="1" t="s">
        <v>323</v>
      </c>
      <c r="B379" s="2" t="s">
        <v>1117</v>
      </c>
      <c r="C379" s="3" t="s">
        <v>139</v>
      </c>
      <c r="D379" s="4" t="s">
        <v>408</v>
      </c>
      <c r="E379" s="5" t="s">
        <v>410</v>
      </c>
      <c r="F379" s="199">
        <v>1</v>
      </c>
      <c r="G379" s="58" t="s">
        <v>369</v>
      </c>
      <c r="H379" s="14"/>
      <c r="I379" s="14"/>
      <c r="J379" s="14"/>
      <c r="L379" s="15" t="s">
        <v>315</v>
      </c>
      <c r="M379" s="16">
        <f>SUM(M377:M378)</f>
        <v>38</v>
      </c>
      <c r="N379" s="16" t="s">
        <v>371</v>
      </c>
    </row>
    <row r="380" spans="1:17" ht="18.75" customHeight="1" x14ac:dyDescent="0.2">
      <c r="A380" s="56" t="s">
        <v>324</v>
      </c>
      <c r="B380" s="2" t="s">
        <v>1118</v>
      </c>
      <c r="C380" s="3" t="s">
        <v>139</v>
      </c>
      <c r="D380" s="4" t="s">
        <v>1157</v>
      </c>
      <c r="E380" s="5" t="s">
        <v>1158</v>
      </c>
      <c r="F380" s="199">
        <v>1</v>
      </c>
      <c r="G380" s="46" t="s">
        <v>369</v>
      </c>
      <c r="H380" s="14"/>
      <c r="I380" s="14"/>
      <c r="J380" s="14"/>
    </row>
    <row r="381" spans="1:17" ht="18.75" customHeight="1" x14ac:dyDescent="0.2">
      <c r="A381" s="1" t="s">
        <v>325</v>
      </c>
      <c r="B381" s="2" t="s">
        <v>1119</v>
      </c>
      <c r="C381" s="3" t="s">
        <v>139</v>
      </c>
      <c r="D381" s="4" t="s">
        <v>7</v>
      </c>
      <c r="E381" s="5" t="s">
        <v>1159</v>
      </c>
      <c r="F381" s="199">
        <v>1</v>
      </c>
      <c r="G381" s="58" t="s">
        <v>369</v>
      </c>
      <c r="H381" s="14"/>
      <c r="I381" s="14"/>
      <c r="J381" s="14"/>
    </row>
    <row r="382" spans="1:17" ht="18.75" customHeight="1" x14ac:dyDescent="0.2">
      <c r="A382" s="56" t="s">
        <v>326</v>
      </c>
      <c r="B382" s="2" t="s">
        <v>1120</v>
      </c>
      <c r="C382" s="3" t="s">
        <v>139</v>
      </c>
      <c r="D382" s="4" t="s">
        <v>1160</v>
      </c>
      <c r="E382" s="5" t="s">
        <v>1161</v>
      </c>
      <c r="F382" s="199">
        <v>1</v>
      </c>
      <c r="G382" s="46" t="s">
        <v>369</v>
      </c>
      <c r="H382" s="14"/>
      <c r="I382" s="14"/>
      <c r="J382" s="14"/>
    </row>
    <row r="383" spans="1:17" ht="18.75" customHeight="1" x14ac:dyDescent="0.2">
      <c r="A383" s="1" t="s">
        <v>327</v>
      </c>
      <c r="B383" s="2" t="s">
        <v>1121</v>
      </c>
      <c r="C383" s="3" t="s">
        <v>139</v>
      </c>
      <c r="D383" s="4" t="s">
        <v>63</v>
      </c>
      <c r="E383" s="5" t="s">
        <v>1162</v>
      </c>
      <c r="F383" s="199">
        <v>1</v>
      </c>
      <c r="G383" s="58" t="s">
        <v>369</v>
      </c>
      <c r="H383" s="14"/>
      <c r="I383" s="14"/>
      <c r="J383" s="14"/>
    </row>
    <row r="384" spans="1:17" ht="18.75" customHeight="1" x14ac:dyDescent="0.2">
      <c r="A384" s="56" t="s">
        <v>328</v>
      </c>
      <c r="B384" s="2" t="s">
        <v>1122</v>
      </c>
      <c r="C384" s="3" t="s">
        <v>139</v>
      </c>
      <c r="D384" s="4" t="s">
        <v>1163</v>
      </c>
      <c r="E384" s="5" t="s">
        <v>1164</v>
      </c>
      <c r="F384" s="199">
        <v>1</v>
      </c>
      <c r="G384" s="46" t="s">
        <v>369</v>
      </c>
      <c r="H384" s="14"/>
      <c r="I384" s="14"/>
      <c r="J384" s="14"/>
    </row>
    <row r="385" spans="1:10" ht="18.75" customHeight="1" x14ac:dyDescent="0.2">
      <c r="A385" s="1" t="s">
        <v>329</v>
      </c>
      <c r="B385" s="2" t="s">
        <v>1123</v>
      </c>
      <c r="C385" s="3" t="s">
        <v>139</v>
      </c>
      <c r="D385" s="4" t="s">
        <v>472</v>
      </c>
      <c r="E385" s="5" t="s">
        <v>1167</v>
      </c>
      <c r="F385" s="199">
        <v>1</v>
      </c>
      <c r="G385" s="46" t="s">
        <v>369</v>
      </c>
      <c r="H385" s="14"/>
      <c r="I385" s="14"/>
      <c r="J385" s="14"/>
    </row>
    <row r="386" spans="1:10" ht="18.75" customHeight="1" x14ac:dyDescent="0.2">
      <c r="A386" s="56" t="s">
        <v>330</v>
      </c>
      <c r="B386" s="2" t="s">
        <v>1124</v>
      </c>
      <c r="C386" s="3" t="s">
        <v>139</v>
      </c>
      <c r="D386" s="4" t="s">
        <v>438</v>
      </c>
      <c r="E386" s="5" t="s">
        <v>1168</v>
      </c>
      <c r="F386" s="199">
        <v>1</v>
      </c>
      <c r="G386" s="58" t="s">
        <v>369</v>
      </c>
      <c r="H386" s="14"/>
      <c r="I386" s="14"/>
      <c r="J386" s="14"/>
    </row>
    <row r="387" spans="1:10" ht="18.75" customHeight="1" x14ac:dyDescent="0.2">
      <c r="A387" s="1" t="s">
        <v>331</v>
      </c>
      <c r="B387" s="2" t="s">
        <v>1125</v>
      </c>
      <c r="C387" s="3" t="s">
        <v>139</v>
      </c>
      <c r="D387" s="4" t="s">
        <v>87</v>
      </c>
      <c r="E387" s="5" t="s">
        <v>1169</v>
      </c>
      <c r="F387" s="199">
        <v>1</v>
      </c>
      <c r="G387" s="46" t="s">
        <v>369</v>
      </c>
      <c r="H387" s="14"/>
      <c r="I387" s="14"/>
      <c r="J387" s="14"/>
    </row>
    <row r="388" spans="1:10" ht="18.75" customHeight="1" x14ac:dyDescent="0.2">
      <c r="A388" s="56" t="s">
        <v>332</v>
      </c>
      <c r="B388" s="2" t="s">
        <v>1126</v>
      </c>
      <c r="C388" s="3" t="s">
        <v>138</v>
      </c>
      <c r="D388" s="4" t="s">
        <v>1170</v>
      </c>
      <c r="E388" s="5" t="s">
        <v>1171</v>
      </c>
      <c r="F388" s="199">
        <v>2</v>
      </c>
      <c r="G388" s="58" t="s">
        <v>369</v>
      </c>
      <c r="H388" s="14"/>
      <c r="I388" s="14"/>
      <c r="J388" s="14"/>
    </row>
    <row r="389" spans="1:10" ht="18.75" customHeight="1" x14ac:dyDescent="0.2">
      <c r="A389" s="1" t="s">
        <v>333</v>
      </c>
      <c r="B389" s="2" t="s">
        <v>1127</v>
      </c>
      <c r="C389" s="3" t="s">
        <v>139</v>
      </c>
      <c r="D389" s="4" t="s">
        <v>1172</v>
      </c>
      <c r="E389" s="5" t="s">
        <v>1173</v>
      </c>
      <c r="F389" s="199">
        <v>1</v>
      </c>
      <c r="G389" s="46" t="s">
        <v>369</v>
      </c>
      <c r="H389" s="14"/>
      <c r="I389" s="14"/>
      <c r="J389" s="14"/>
    </row>
    <row r="390" spans="1:10" ht="18.75" customHeight="1" x14ac:dyDescent="0.2">
      <c r="A390" s="56" t="s">
        <v>334</v>
      </c>
      <c r="B390" s="2" t="s">
        <v>1128</v>
      </c>
      <c r="C390" s="3" t="s">
        <v>139</v>
      </c>
      <c r="D390" s="4" t="s">
        <v>393</v>
      </c>
      <c r="E390" s="5" t="s">
        <v>1174</v>
      </c>
      <c r="F390" s="199">
        <v>1</v>
      </c>
      <c r="G390" s="58" t="s">
        <v>369</v>
      </c>
      <c r="H390" s="14"/>
      <c r="I390" s="14"/>
      <c r="J390" s="14"/>
    </row>
    <row r="391" spans="1:10" ht="18.75" customHeight="1" x14ac:dyDescent="0.2">
      <c r="A391" s="1" t="s">
        <v>335</v>
      </c>
      <c r="B391" s="2" t="s">
        <v>1129</v>
      </c>
      <c r="C391" s="3" t="s">
        <v>139</v>
      </c>
      <c r="D391" s="4" t="s">
        <v>424</v>
      </c>
      <c r="E391" s="5" t="s">
        <v>288</v>
      </c>
      <c r="F391" s="199">
        <v>1</v>
      </c>
      <c r="G391" s="46" t="s">
        <v>369</v>
      </c>
      <c r="H391" s="14"/>
      <c r="I391" s="14"/>
      <c r="J391" s="14"/>
    </row>
    <row r="392" spans="1:10" ht="18.75" customHeight="1" x14ac:dyDescent="0.2">
      <c r="A392" s="56" t="s">
        <v>336</v>
      </c>
      <c r="B392" s="2" t="s">
        <v>1130</v>
      </c>
      <c r="C392" s="3" t="s">
        <v>139</v>
      </c>
      <c r="D392" s="4" t="s">
        <v>1175</v>
      </c>
      <c r="E392" s="5" t="s">
        <v>1176</v>
      </c>
      <c r="F392" s="199">
        <v>1</v>
      </c>
      <c r="G392" s="58" t="s">
        <v>369</v>
      </c>
      <c r="H392" s="14"/>
      <c r="I392" s="14"/>
      <c r="J392" s="14"/>
    </row>
    <row r="393" spans="1:10" ht="18.75" customHeight="1" x14ac:dyDescent="0.2">
      <c r="A393" s="1" t="s">
        <v>337</v>
      </c>
      <c r="B393" s="2" t="s">
        <v>1131</v>
      </c>
      <c r="C393" s="3" t="s">
        <v>139</v>
      </c>
      <c r="D393" s="4" t="s">
        <v>405</v>
      </c>
      <c r="E393" s="5" t="s">
        <v>1177</v>
      </c>
      <c r="F393" s="199">
        <v>1</v>
      </c>
      <c r="G393" s="46" t="s">
        <v>369</v>
      </c>
      <c r="H393" s="14"/>
      <c r="I393" s="14"/>
      <c r="J393" s="14"/>
    </row>
    <row r="394" spans="1:10" ht="18.75" customHeight="1" x14ac:dyDescent="0.2">
      <c r="A394" s="56" t="s">
        <v>338</v>
      </c>
      <c r="B394" s="2" t="s">
        <v>1132</v>
      </c>
      <c r="C394" s="3" t="s">
        <v>138</v>
      </c>
      <c r="D394" s="4" t="s">
        <v>1179</v>
      </c>
      <c r="E394" s="5" t="s">
        <v>1180</v>
      </c>
      <c r="F394" s="199">
        <v>2</v>
      </c>
      <c r="G394" s="58" t="s">
        <v>369</v>
      </c>
      <c r="H394" s="14"/>
      <c r="I394" s="14"/>
      <c r="J394" s="14"/>
    </row>
    <row r="395" spans="1:10" ht="18.75" customHeight="1" x14ac:dyDescent="0.2">
      <c r="A395" s="1" t="s">
        <v>339</v>
      </c>
      <c r="B395" s="2" t="s">
        <v>1133</v>
      </c>
      <c r="C395" s="3" t="s">
        <v>138</v>
      </c>
      <c r="D395" s="4" t="s">
        <v>1181</v>
      </c>
      <c r="E395" s="5" t="s">
        <v>1182</v>
      </c>
      <c r="F395" s="199">
        <v>2</v>
      </c>
      <c r="G395" s="46" t="s">
        <v>369</v>
      </c>
      <c r="H395" s="14"/>
      <c r="I395" s="14"/>
      <c r="J395" s="14"/>
    </row>
    <row r="396" spans="1:10" ht="18.75" customHeight="1" x14ac:dyDescent="0.2">
      <c r="A396" s="56" t="s">
        <v>340</v>
      </c>
      <c r="B396" s="2" t="s">
        <v>1134</v>
      </c>
      <c r="C396" s="3" t="s">
        <v>138</v>
      </c>
      <c r="D396" s="4" t="s">
        <v>4</v>
      </c>
      <c r="E396" s="5" t="s">
        <v>1183</v>
      </c>
      <c r="F396" s="199">
        <v>2</v>
      </c>
      <c r="G396" s="58" t="s">
        <v>369</v>
      </c>
      <c r="H396" s="14"/>
      <c r="I396" s="14"/>
      <c r="J396" s="14"/>
    </row>
    <row r="397" spans="1:10" ht="18.75" customHeight="1" x14ac:dyDescent="0.2">
      <c r="A397" s="1" t="s">
        <v>341</v>
      </c>
      <c r="B397" s="2" t="s">
        <v>1135</v>
      </c>
      <c r="C397" s="3" t="s">
        <v>138</v>
      </c>
      <c r="D397" s="4" t="s">
        <v>1184</v>
      </c>
      <c r="E397" s="5" t="s">
        <v>1185</v>
      </c>
      <c r="F397" s="199">
        <v>2</v>
      </c>
      <c r="G397" s="46" t="s">
        <v>369</v>
      </c>
      <c r="H397" s="14"/>
      <c r="I397" s="14"/>
      <c r="J397" s="14"/>
    </row>
    <row r="398" spans="1:10" ht="18.75" customHeight="1" x14ac:dyDescent="0.2">
      <c r="A398" s="56" t="s">
        <v>342</v>
      </c>
      <c r="B398" s="2" t="s">
        <v>1136</v>
      </c>
      <c r="C398" s="3" t="s">
        <v>138</v>
      </c>
      <c r="D398" s="4" t="s">
        <v>1186</v>
      </c>
      <c r="E398" s="5" t="s">
        <v>1187</v>
      </c>
      <c r="F398" s="199">
        <v>2</v>
      </c>
      <c r="G398" s="58" t="s">
        <v>369</v>
      </c>
      <c r="H398" s="14"/>
      <c r="I398" s="14"/>
      <c r="J398" s="14"/>
    </row>
    <row r="399" spans="1:10" ht="18.75" customHeight="1" x14ac:dyDescent="0.2">
      <c r="A399" s="1" t="s">
        <v>343</v>
      </c>
      <c r="B399" s="2" t="s">
        <v>1137</v>
      </c>
      <c r="C399" s="3" t="s">
        <v>138</v>
      </c>
      <c r="D399" s="4" t="s">
        <v>127</v>
      </c>
      <c r="E399" s="5" t="s">
        <v>1188</v>
      </c>
      <c r="F399" s="199">
        <v>2</v>
      </c>
      <c r="G399" s="46" t="s">
        <v>369</v>
      </c>
      <c r="H399" s="14"/>
      <c r="I399" s="14"/>
      <c r="J399" s="14"/>
    </row>
    <row r="400" spans="1:10" ht="18.75" customHeight="1" x14ac:dyDescent="0.2">
      <c r="A400" s="56" t="s">
        <v>344</v>
      </c>
      <c r="B400" s="2" t="s">
        <v>1138</v>
      </c>
      <c r="C400" s="3" t="s">
        <v>138</v>
      </c>
      <c r="D400" s="4" t="s">
        <v>386</v>
      </c>
      <c r="E400" s="5" t="s">
        <v>1189</v>
      </c>
      <c r="F400" s="199">
        <v>2</v>
      </c>
      <c r="G400" s="58" t="s">
        <v>369</v>
      </c>
      <c r="H400" s="14"/>
      <c r="I400" s="14"/>
      <c r="J400" s="14"/>
    </row>
    <row r="401" spans="1:17" ht="18.75" customHeight="1" x14ac:dyDescent="0.2">
      <c r="A401" s="1" t="s">
        <v>345</v>
      </c>
      <c r="B401" s="2" t="s">
        <v>1139</v>
      </c>
      <c r="C401" s="3" t="s">
        <v>138</v>
      </c>
      <c r="D401" s="4" t="s">
        <v>210</v>
      </c>
      <c r="E401" s="5" t="s">
        <v>1190</v>
      </c>
      <c r="F401" s="199">
        <v>2</v>
      </c>
      <c r="G401" s="46" t="s">
        <v>369</v>
      </c>
      <c r="H401" s="14"/>
      <c r="I401" s="14"/>
      <c r="J401" s="14"/>
    </row>
    <row r="402" spans="1:17" ht="18.75" customHeight="1" x14ac:dyDescent="0.2">
      <c r="A402" s="56" t="s">
        <v>346</v>
      </c>
      <c r="B402" s="2" t="s">
        <v>1140</v>
      </c>
      <c r="C402" s="3" t="s">
        <v>138</v>
      </c>
      <c r="D402" s="4" t="s">
        <v>1191</v>
      </c>
      <c r="E402" s="5" t="s">
        <v>1192</v>
      </c>
      <c r="F402" s="199">
        <v>2</v>
      </c>
      <c r="G402" s="58" t="s">
        <v>369</v>
      </c>
      <c r="H402" s="14"/>
      <c r="I402" s="14"/>
      <c r="J402" s="14"/>
    </row>
    <row r="403" spans="1:17" ht="18.75" customHeight="1" x14ac:dyDescent="0.2">
      <c r="A403" s="1" t="s">
        <v>347</v>
      </c>
      <c r="B403" s="2" t="s">
        <v>1141</v>
      </c>
      <c r="C403" s="3" t="s">
        <v>138</v>
      </c>
      <c r="D403" s="4" t="s">
        <v>1193</v>
      </c>
      <c r="E403" s="5" t="s">
        <v>868</v>
      </c>
      <c r="F403" s="199">
        <v>2</v>
      </c>
      <c r="G403" s="46" t="s">
        <v>369</v>
      </c>
      <c r="H403" s="14"/>
      <c r="I403" s="14"/>
      <c r="J403" s="14"/>
    </row>
    <row r="404" spans="1:17" ht="18.75" customHeight="1" x14ac:dyDescent="0.2">
      <c r="A404" s="56" t="s">
        <v>348</v>
      </c>
      <c r="B404" s="2" t="s">
        <v>1142</v>
      </c>
      <c r="C404" s="3" t="s">
        <v>138</v>
      </c>
      <c r="D404" s="4" t="s">
        <v>305</v>
      </c>
      <c r="E404" s="5" t="s">
        <v>1194</v>
      </c>
      <c r="F404" s="199">
        <v>2</v>
      </c>
      <c r="G404" s="58" t="s">
        <v>369</v>
      </c>
      <c r="H404" s="14"/>
      <c r="I404" s="14"/>
      <c r="J404" s="14"/>
    </row>
    <row r="405" spans="1:17" ht="18.75" customHeight="1" x14ac:dyDescent="0.2">
      <c r="A405" s="1" t="s">
        <v>349</v>
      </c>
      <c r="B405" s="2" t="s">
        <v>1143</v>
      </c>
      <c r="C405" s="3" t="s">
        <v>138</v>
      </c>
      <c r="D405" s="4" t="s">
        <v>290</v>
      </c>
      <c r="E405" s="5" t="s">
        <v>1195</v>
      </c>
      <c r="F405" s="199">
        <v>2</v>
      </c>
      <c r="G405" s="46" t="s">
        <v>369</v>
      </c>
      <c r="H405" s="14"/>
      <c r="I405" s="14"/>
      <c r="J405" s="14"/>
    </row>
    <row r="406" spans="1:17" ht="18.75" customHeight="1" x14ac:dyDescent="0.2">
      <c r="A406" s="56" t="s">
        <v>350</v>
      </c>
      <c r="B406" s="2" t="s">
        <v>1144</v>
      </c>
      <c r="C406" s="3" t="s">
        <v>138</v>
      </c>
      <c r="D406" s="4" t="s">
        <v>1196</v>
      </c>
      <c r="E406" s="5" t="s">
        <v>1197</v>
      </c>
      <c r="F406" s="199">
        <v>2</v>
      </c>
      <c r="G406" s="58" t="s">
        <v>369</v>
      </c>
      <c r="H406" s="14"/>
      <c r="I406" s="14"/>
      <c r="J406" s="14"/>
    </row>
    <row r="407" spans="1:17" ht="18.75" customHeight="1" x14ac:dyDescent="0.2">
      <c r="A407" s="1" t="s">
        <v>351</v>
      </c>
      <c r="B407" s="2" t="s">
        <v>1145</v>
      </c>
      <c r="C407" s="3" t="s">
        <v>138</v>
      </c>
      <c r="D407" s="4" t="s">
        <v>1198</v>
      </c>
      <c r="E407" s="5" t="s">
        <v>1199</v>
      </c>
      <c r="F407" s="199">
        <v>2</v>
      </c>
      <c r="G407" s="46" t="s">
        <v>369</v>
      </c>
      <c r="H407" s="14"/>
      <c r="I407" s="14"/>
      <c r="J407" s="14"/>
    </row>
    <row r="408" spans="1:17" ht="18.75" customHeight="1" x14ac:dyDescent="0.2">
      <c r="A408" s="56" t="s">
        <v>352</v>
      </c>
      <c r="B408" s="2" t="s">
        <v>1146</v>
      </c>
      <c r="C408" s="3" t="s">
        <v>139</v>
      </c>
      <c r="D408" s="4" t="s">
        <v>1200</v>
      </c>
      <c r="E408" s="5" t="s">
        <v>1201</v>
      </c>
      <c r="F408" s="199">
        <v>1</v>
      </c>
      <c r="G408" s="58" t="s">
        <v>369</v>
      </c>
      <c r="H408" s="14"/>
      <c r="I408" s="14"/>
      <c r="J408" s="14"/>
    </row>
    <row r="409" spans="1:17" ht="18.75" customHeight="1" x14ac:dyDescent="0.2">
      <c r="A409" s="1" t="s">
        <v>353</v>
      </c>
      <c r="B409" s="2" t="s">
        <v>1147</v>
      </c>
      <c r="C409" s="3" t="s">
        <v>138</v>
      </c>
      <c r="D409" s="4" t="s">
        <v>1202</v>
      </c>
      <c r="E409" s="5" t="s">
        <v>1203</v>
      </c>
      <c r="F409" s="199">
        <v>2</v>
      </c>
      <c r="G409" s="46" t="s">
        <v>369</v>
      </c>
      <c r="H409" s="14"/>
      <c r="I409" s="14"/>
      <c r="J409" s="14"/>
    </row>
    <row r="410" spans="1:17" ht="18.75" customHeight="1" x14ac:dyDescent="0.2">
      <c r="A410" s="56" t="s">
        <v>354</v>
      </c>
      <c r="B410" s="2" t="s">
        <v>1150</v>
      </c>
      <c r="C410" s="3" t="s">
        <v>138</v>
      </c>
      <c r="D410" s="4" t="s">
        <v>128</v>
      </c>
      <c r="E410" s="5" t="s">
        <v>239</v>
      </c>
      <c r="F410" s="199">
        <v>2</v>
      </c>
      <c r="G410" s="58" t="s">
        <v>369</v>
      </c>
      <c r="H410" s="14"/>
      <c r="I410" s="14"/>
      <c r="J410" s="14"/>
    </row>
    <row r="411" spans="1:17" ht="18.75" customHeight="1" x14ac:dyDescent="0.2">
      <c r="A411" s="1" t="s">
        <v>355</v>
      </c>
      <c r="B411" s="2" t="s">
        <v>1152</v>
      </c>
      <c r="C411" s="3" t="s">
        <v>138</v>
      </c>
      <c r="D411" s="4" t="s">
        <v>94</v>
      </c>
      <c r="E411" s="5" t="s">
        <v>1208</v>
      </c>
      <c r="F411" s="199">
        <v>2</v>
      </c>
      <c r="G411" s="46" t="s">
        <v>369</v>
      </c>
      <c r="H411" s="14"/>
      <c r="I411" s="14"/>
      <c r="J411" s="14"/>
    </row>
    <row r="412" spans="1:17" ht="18.75" customHeight="1" x14ac:dyDescent="0.2">
      <c r="A412" s="56" t="s">
        <v>356</v>
      </c>
      <c r="B412" s="2" t="s">
        <v>1153</v>
      </c>
      <c r="C412" s="3" t="s">
        <v>138</v>
      </c>
      <c r="D412" s="4" t="s">
        <v>1209</v>
      </c>
      <c r="E412" s="5" t="s">
        <v>1210</v>
      </c>
      <c r="F412" s="199">
        <v>2</v>
      </c>
      <c r="G412" s="58" t="s">
        <v>369</v>
      </c>
      <c r="H412" s="14"/>
      <c r="I412" s="14"/>
      <c r="J412" s="14"/>
    </row>
    <row r="413" spans="1:17" ht="18.75" customHeight="1" x14ac:dyDescent="0.2">
      <c r="A413" s="1" t="s">
        <v>357</v>
      </c>
      <c r="B413" s="2" t="s">
        <v>4963</v>
      </c>
      <c r="C413" s="3" t="s">
        <v>139</v>
      </c>
      <c r="D413" s="4" t="s">
        <v>4964</v>
      </c>
      <c r="E413" s="5" t="s">
        <v>4468</v>
      </c>
      <c r="F413" s="199">
        <v>1</v>
      </c>
      <c r="G413" s="46" t="s">
        <v>369</v>
      </c>
      <c r="H413" s="14"/>
      <c r="I413" s="14"/>
      <c r="J413" s="14"/>
    </row>
    <row r="414" spans="1:17" ht="18.75" customHeight="1" x14ac:dyDescent="0.2">
      <c r="B414" s="129"/>
      <c r="C414" s="129"/>
      <c r="G414" s="64"/>
    </row>
    <row r="415" spans="1:17" s="8" customFormat="1" ht="18.75" customHeight="1" x14ac:dyDescent="0.2">
      <c r="A415" s="261" t="s">
        <v>469</v>
      </c>
      <c r="B415" s="261"/>
      <c r="C415" s="261"/>
      <c r="D415" s="261"/>
      <c r="E415" s="261"/>
      <c r="F415" s="261"/>
      <c r="G415" s="261"/>
      <c r="H415" s="261"/>
      <c r="I415" s="261"/>
      <c r="J415" s="261"/>
      <c r="Q415" s="9"/>
    </row>
    <row r="416" spans="1:17" s="8" customFormat="1" ht="18.75" customHeight="1" x14ac:dyDescent="0.2">
      <c r="A416" s="261" t="s">
        <v>3458</v>
      </c>
      <c r="B416" s="261"/>
      <c r="C416" s="261"/>
      <c r="D416" s="261"/>
      <c r="E416" s="261"/>
      <c r="F416" s="261"/>
      <c r="G416" s="261"/>
      <c r="H416" s="261"/>
      <c r="I416" s="261"/>
      <c r="J416" s="261"/>
      <c r="Q416" s="9"/>
    </row>
    <row r="417" spans="1:17" s="8" customFormat="1" ht="18.75" customHeight="1" x14ac:dyDescent="0.2">
      <c r="A417" s="260" t="s">
        <v>3330</v>
      </c>
      <c r="B417" s="260"/>
      <c r="C417" s="260"/>
      <c r="D417" s="260"/>
      <c r="E417" s="260"/>
      <c r="F417" s="260"/>
      <c r="G417" s="260"/>
      <c r="H417" s="260"/>
      <c r="I417" s="260"/>
      <c r="J417" s="260"/>
      <c r="Q417" s="9"/>
    </row>
    <row r="418" spans="1:17" ht="18.75" customHeight="1" x14ac:dyDescent="0.2">
      <c r="A418" s="10" t="s">
        <v>0</v>
      </c>
      <c r="B418" s="11" t="s">
        <v>1</v>
      </c>
      <c r="C418" s="257" t="s">
        <v>421</v>
      </c>
      <c r="D418" s="258"/>
      <c r="E418" s="259"/>
      <c r="F418" s="196" t="s">
        <v>3444</v>
      </c>
      <c r="G418" s="130" t="s">
        <v>67</v>
      </c>
      <c r="H418" s="10"/>
      <c r="I418" s="10"/>
      <c r="J418" s="10"/>
    </row>
    <row r="419" spans="1:17" ht="18.75" customHeight="1" x14ac:dyDescent="0.2">
      <c r="A419" s="45">
        <v>1</v>
      </c>
      <c r="B419" s="2" t="s">
        <v>1211</v>
      </c>
      <c r="C419" s="3" t="s">
        <v>139</v>
      </c>
      <c r="D419" s="4" t="s">
        <v>1252</v>
      </c>
      <c r="E419" s="5" t="s">
        <v>1253</v>
      </c>
      <c r="F419" s="200">
        <v>1</v>
      </c>
      <c r="G419" s="131" t="s">
        <v>370</v>
      </c>
      <c r="H419" s="14"/>
      <c r="I419" s="14"/>
      <c r="J419" s="14"/>
    </row>
    <row r="420" spans="1:17" ht="18.75" customHeight="1" x14ac:dyDescent="0.2">
      <c r="A420" s="45">
        <v>2</v>
      </c>
      <c r="B420" s="2" t="s">
        <v>1212</v>
      </c>
      <c r="C420" s="3" t="s">
        <v>139</v>
      </c>
      <c r="D420" s="4" t="s">
        <v>1254</v>
      </c>
      <c r="E420" s="5" t="s">
        <v>1255</v>
      </c>
      <c r="F420" s="200">
        <v>1</v>
      </c>
      <c r="G420" s="131" t="s">
        <v>370</v>
      </c>
      <c r="H420" s="14"/>
      <c r="I420" s="14"/>
      <c r="J420" s="14"/>
      <c r="L420" s="15" t="s">
        <v>158</v>
      </c>
      <c r="M420" s="16">
        <f>COUNTIF(F419:F457,"2")</f>
        <v>16</v>
      </c>
      <c r="N420" s="16" t="s">
        <v>371</v>
      </c>
    </row>
    <row r="421" spans="1:17" ht="18.75" customHeight="1" x14ac:dyDescent="0.2">
      <c r="A421" s="45">
        <v>3</v>
      </c>
      <c r="B421" s="2" t="s">
        <v>1213</v>
      </c>
      <c r="C421" s="3" t="s">
        <v>139</v>
      </c>
      <c r="D421" s="4" t="s">
        <v>1256</v>
      </c>
      <c r="E421" s="5" t="s">
        <v>904</v>
      </c>
      <c r="F421" s="200">
        <v>1</v>
      </c>
      <c r="G421" s="131" t="s">
        <v>370</v>
      </c>
      <c r="H421" s="14"/>
      <c r="I421" s="14"/>
      <c r="J421" s="14"/>
      <c r="L421" s="15" t="s">
        <v>157</v>
      </c>
      <c r="M421" s="16">
        <f>COUNTIF(F419:F457,"1")</f>
        <v>23</v>
      </c>
      <c r="N421" s="16" t="s">
        <v>371</v>
      </c>
    </row>
    <row r="422" spans="1:17" ht="18.75" customHeight="1" x14ac:dyDescent="0.2">
      <c r="A422" s="45">
        <v>4</v>
      </c>
      <c r="B422" s="2" t="s">
        <v>1214</v>
      </c>
      <c r="C422" s="3" t="s">
        <v>139</v>
      </c>
      <c r="D422" s="4" t="s">
        <v>1257</v>
      </c>
      <c r="E422" s="5" t="s">
        <v>1258</v>
      </c>
      <c r="F422" s="200">
        <v>1</v>
      </c>
      <c r="G422" s="131" t="s">
        <v>370</v>
      </c>
      <c r="H422" s="14"/>
      <c r="I422" s="14"/>
      <c r="J422" s="14"/>
      <c r="L422" s="15" t="s">
        <v>315</v>
      </c>
      <c r="M422" s="16">
        <f>SUM(M420:M421)</f>
        <v>39</v>
      </c>
      <c r="N422" s="16" t="s">
        <v>371</v>
      </c>
    </row>
    <row r="423" spans="1:17" ht="18.75" customHeight="1" x14ac:dyDescent="0.2">
      <c r="A423" s="45">
        <v>5</v>
      </c>
      <c r="B423" s="2" t="s">
        <v>1215</v>
      </c>
      <c r="C423" s="3" t="s">
        <v>139</v>
      </c>
      <c r="D423" s="4" t="s">
        <v>62</v>
      </c>
      <c r="E423" s="5" t="s">
        <v>1259</v>
      </c>
      <c r="F423" s="200">
        <v>1</v>
      </c>
      <c r="G423" s="131" t="s">
        <v>370</v>
      </c>
      <c r="H423" s="14"/>
      <c r="I423" s="14"/>
      <c r="J423" s="14"/>
    </row>
    <row r="424" spans="1:17" ht="18.75" customHeight="1" x14ac:dyDescent="0.2">
      <c r="A424" s="45">
        <v>6</v>
      </c>
      <c r="B424" s="2" t="s">
        <v>1216</v>
      </c>
      <c r="C424" s="3" t="s">
        <v>139</v>
      </c>
      <c r="D424" s="4" t="s">
        <v>281</v>
      </c>
      <c r="E424" s="5" t="s">
        <v>1260</v>
      </c>
      <c r="F424" s="200">
        <v>1</v>
      </c>
      <c r="G424" s="131" t="s">
        <v>370</v>
      </c>
      <c r="H424" s="14"/>
      <c r="I424" s="14"/>
      <c r="J424" s="14"/>
    </row>
    <row r="425" spans="1:17" ht="18.75" customHeight="1" x14ac:dyDescent="0.2">
      <c r="A425" s="45">
        <v>7</v>
      </c>
      <c r="B425" s="2" t="s">
        <v>1217</v>
      </c>
      <c r="C425" s="3" t="s">
        <v>139</v>
      </c>
      <c r="D425" s="4" t="s">
        <v>90</v>
      </c>
      <c r="E425" s="5" t="s">
        <v>1005</v>
      </c>
      <c r="F425" s="200">
        <v>1</v>
      </c>
      <c r="G425" s="131" t="s">
        <v>370</v>
      </c>
      <c r="H425" s="14"/>
      <c r="I425" s="14"/>
      <c r="J425" s="14"/>
    </row>
    <row r="426" spans="1:17" ht="18.75" customHeight="1" x14ac:dyDescent="0.2">
      <c r="A426" s="45">
        <v>8</v>
      </c>
      <c r="B426" s="2" t="s">
        <v>1218</v>
      </c>
      <c r="C426" s="3" t="s">
        <v>139</v>
      </c>
      <c r="D426" s="4" t="s">
        <v>18</v>
      </c>
      <c r="E426" s="5" t="s">
        <v>1261</v>
      </c>
      <c r="F426" s="200">
        <v>1</v>
      </c>
      <c r="G426" s="131" t="s">
        <v>370</v>
      </c>
      <c r="H426" s="14"/>
      <c r="I426" s="14"/>
      <c r="J426" s="14"/>
    </row>
    <row r="427" spans="1:17" ht="18.75" customHeight="1" x14ac:dyDescent="0.2">
      <c r="A427" s="45">
        <v>9</v>
      </c>
      <c r="B427" s="2" t="s">
        <v>1219</v>
      </c>
      <c r="C427" s="3" t="s">
        <v>139</v>
      </c>
      <c r="D427" s="4" t="s">
        <v>1262</v>
      </c>
      <c r="E427" s="5" t="s">
        <v>1263</v>
      </c>
      <c r="F427" s="200">
        <v>1</v>
      </c>
      <c r="G427" s="131" t="s">
        <v>370</v>
      </c>
      <c r="H427" s="14"/>
      <c r="I427" s="14"/>
      <c r="J427" s="14"/>
    </row>
    <row r="428" spans="1:17" ht="18.75" customHeight="1" x14ac:dyDescent="0.2">
      <c r="A428" s="45">
        <v>10</v>
      </c>
      <c r="B428" s="2" t="s">
        <v>1220</v>
      </c>
      <c r="C428" s="3" t="s">
        <v>139</v>
      </c>
      <c r="D428" s="4" t="s">
        <v>1264</v>
      </c>
      <c r="E428" s="5" t="s">
        <v>1265</v>
      </c>
      <c r="F428" s="200">
        <v>1</v>
      </c>
      <c r="G428" s="131" t="s">
        <v>370</v>
      </c>
      <c r="H428" s="14"/>
      <c r="I428" s="14"/>
      <c r="J428" s="14"/>
    </row>
    <row r="429" spans="1:17" ht="18.75" customHeight="1" x14ac:dyDescent="0.2">
      <c r="A429" s="45">
        <v>11</v>
      </c>
      <c r="B429" s="2" t="s">
        <v>1221</v>
      </c>
      <c r="C429" s="3" t="s">
        <v>139</v>
      </c>
      <c r="D429" s="4" t="s">
        <v>1266</v>
      </c>
      <c r="E429" s="5" t="s">
        <v>1267</v>
      </c>
      <c r="F429" s="200">
        <v>1</v>
      </c>
      <c r="G429" s="131" t="s">
        <v>370</v>
      </c>
      <c r="H429" s="14"/>
      <c r="I429" s="14"/>
      <c r="J429" s="14"/>
    </row>
    <row r="430" spans="1:17" ht="18.75" customHeight="1" x14ac:dyDescent="0.2">
      <c r="A430" s="45">
        <v>12</v>
      </c>
      <c r="B430" s="2" t="s">
        <v>1222</v>
      </c>
      <c r="C430" s="3" t="s">
        <v>139</v>
      </c>
      <c r="D430" s="4" t="s">
        <v>34</v>
      </c>
      <c r="E430" s="5" t="s">
        <v>797</v>
      </c>
      <c r="F430" s="200">
        <v>1</v>
      </c>
      <c r="G430" s="131" t="s">
        <v>370</v>
      </c>
      <c r="H430" s="14"/>
      <c r="I430" s="14"/>
      <c r="J430" s="14"/>
    </row>
    <row r="431" spans="1:17" ht="18.75" customHeight="1" x14ac:dyDescent="0.2">
      <c r="A431" s="45">
        <v>13</v>
      </c>
      <c r="B431" s="2" t="s">
        <v>1223</v>
      </c>
      <c r="C431" s="3" t="s">
        <v>139</v>
      </c>
      <c r="D431" s="4" t="s">
        <v>1268</v>
      </c>
      <c r="E431" s="5" t="s">
        <v>1269</v>
      </c>
      <c r="F431" s="200">
        <v>1</v>
      </c>
      <c r="G431" s="131" t="s">
        <v>370</v>
      </c>
      <c r="H431" s="14"/>
      <c r="I431" s="14"/>
      <c r="J431" s="14"/>
    </row>
    <row r="432" spans="1:17" ht="18.75" customHeight="1" x14ac:dyDescent="0.2">
      <c r="A432" s="45">
        <v>14</v>
      </c>
      <c r="B432" s="2" t="s">
        <v>1224</v>
      </c>
      <c r="C432" s="3" t="s">
        <v>139</v>
      </c>
      <c r="D432" s="4" t="s">
        <v>1270</v>
      </c>
      <c r="E432" s="5" t="s">
        <v>1176</v>
      </c>
      <c r="F432" s="200">
        <v>1</v>
      </c>
      <c r="G432" s="131" t="s">
        <v>370</v>
      </c>
      <c r="H432" s="14"/>
      <c r="I432" s="14"/>
      <c r="J432" s="14"/>
    </row>
    <row r="433" spans="1:17" ht="18.75" customHeight="1" x14ac:dyDescent="0.2">
      <c r="A433" s="45">
        <v>15</v>
      </c>
      <c r="B433" s="2" t="s">
        <v>1225</v>
      </c>
      <c r="C433" s="3" t="s">
        <v>139</v>
      </c>
      <c r="D433" s="4" t="s">
        <v>1271</v>
      </c>
      <c r="E433" s="5" t="s">
        <v>1272</v>
      </c>
      <c r="F433" s="200">
        <v>1</v>
      </c>
      <c r="G433" s="131" t="s">
        <v>370</v>
      </c>
      <c r="H433" s="14"/>
      <c r="I433" s="14"/>
      <c r="J433" s="14"/>
    </row>
    <row r="434" spans="1:17" ht="18.75" customHeight="1" x14ac:dyDescent="0.2">
      <c r="A434" s="45">
        <v>16</v>
      </c>
      <c r="B434" s="2" t="s">
        <v>1226</v>
      </c>
      <c r="C434" s="3" t="s">
        <v>139</v>
      </c>
      <c r="D434" s="4" t="s">
        <v>1273</v>
      </c>
      <c r="E434" s="5" t="s">
        <v>1274</v>
      </c>
      <c r="F434" s="200">
        <v>1</v>
      </c>
      <c r="G434" s="131" t="s">
        <v>370</v>
      </c>
      <c r="H434" s="14"/>
      <c r="I434" s="14"/>
      <c r="J434" s="14"/>
    </row>
    <row r="435" spans="1:17" ht="18.75" customHeight="1" x14ac:dyDescent="0.2">
      <c r="A435" s="45">
        <v>17</v>
      </c>
      <c r="B435" s="2" t="s">
        <v>1227</v>
      </c>
      <c r="C435" s="3" t="s">
        <v>139</v>
      </c>
      <c r="D435" s="4" t="s">
        <v>69</v>
      </c>
      <c r="E435" s="5" t="s">
        <v>1275</v>
      </c>
      <c r="F435" s="200">
        <v>1</v>
      </c>
      <c r="G435" s="131" t="s">
        <v>370</v>
      </c>
      <c r="H435" s="14"/>
      <c r="I435" s="14"/>
      <c r="J435" s="14"/>
    </row>
    <row r="436" spans="1:17" ht="18.75" customHeight="1" x14ac:dyDescent="0.2">
      <c r="A436" s="45">
        <v>18</v>
      </c>
      <c r="B436" s="2" t="s">
        <v>1228</v>
      </c>
      <c r="C436" s="3" t="s">
        <v>139</v>
      </c>
      <c r="D436" s="4" t="s">
        <v>1276</v>
      </c>
      <c r="E436" s="5" t="s">
        <v>1277</v>
      </c>
      <c r="F436" s="200">
        <v>1</v>
      </c>
      <c r="G436" s="131" t="s">
        <v>370</v>
      </c>
      <c r="H436" s="14"/>
      <c r="I436" s="14"/>
      <c r="J436" s="14"/>
    </row>
    <row r="437" spans="1:17" ht="18.75" customHeight="1" x14ac:dyDescent="0.2">
      <c r="A437" s="45">
        <v>19</v>
      </c>
      <c r="B437" s="2" t="s">
        <v>1229</v>
      </c>
      <c r="C437" s="3" t="s">
        <v>139</v>
      </c>
      <c r="D437" s="4" t="s">
        <v>1278</v>
      </c>
      <c r="E437" s="5" t="s">
        <v>1279</v>
      </c>
      <c r="F437" s="200">
        <v>1</v>
      </c>
      <c r="G437" s="131" t="s">
        <v>370</v>
      </c>
      <c r="H437" s="14"/>
      <c r="I437" s="14"/>
      <c r="J437" s="14"/>
    </row>
    <row r="438" spans="1:17" ht="18.75" customHeight="1" x14ac:dyDescent="0.2">
      <c r="A438" s="45">
        <v>20</v>
      </c>
      <c r="B438" s="2" t="s">
        <v>1230</v>
      </c>
      <c r="C438" s="3" t="s">
        <v>139</v>
      </c>
      <c r="D438" s="4" t="s">
        <v>1280</v>
      </c>
      <c r="E438" s="5" t="s">
        <v>1281</v>
      </c>
      <c r="F438" s="200">
        <v>1</v>
      </c>
      <c r="G438" s="131" t="s">
        <v>370</v>
      </c>
      <c r="H438" s="14"/>
      <c r="I438" s="14"/>
      <c r="J438" s="14"/>
    </row>
    <row r="439" spans="1:17" ht="18.75" customHeight="1" x14ac:dyDescent="0.2">
      <c r="A439" s="45">
        <v>21</v>
      </c>
      <c r="B439" s="2" t="s">
        <v>1231</v>
      </c>
      <c r="C439" s="3" t="s">
        <v>138</v>
      </c>
      <c r="D439" s="4" t="s">
        <v>1282</v>
      </c>
      <c r="E439" s="5" t="s">
        <v>1283</v>
      </c>
      <c r="F439" s="200">
        <v>2</v>
      </c>
      <c r="G439" s="131" t="s">
        <v>370</v>
      </c>
      <c r="H439" s="14"/>
      <c r="I439" s="14"/>
      <c r="J439" s="14"/>
    </row>
    <row r="440" spans="1:17" ht="18.75" customHeight="1" x14ac:dyDescent="0.2">
      <c r="A440" s="45">
        <v>22</v>
      </c>
      <c r="B440" s="2" t="s">
        <v>1232</v>
      </c>
      <c r="C440" s="3" t="s">
        <v>138</v>
      </c>
      <c r="D440" s="4" t="s">
        <v>1284</v>
      </c>
      <c r="E440" s="5" t="s">
        <v>797</v>
      </c>
      <c r="F440" s="200">
        <v>2</v>
      </c>
      <c r="G440" s="131" t="s">
        <v>370</v>
      </c>
      <c r="H440" s="14"/>
      <c r="I440" s="14"/>
      <c r="J440" s="14"/>
    </row>
    <row r="441" spans="1:17" ht="18.75" customHeight="1" x14ac:dyDescent="0.2">
      <c r="A441" s="45">
        <v>23</v>
      </c>
      <c r="B441" s="2" t="s">
        <v>1233</v>
      </c>
      <c r="C441" s="3" t="s">
        <v>138</v>
      </c>
      <c r="D441" s="4" t="s">
        <v>11</v>
      </c>
      <c r="E441" s="5" t="s">
        <v>1285</v>
      </c>
      <c r="F441" s="200">
        <v>2</v>
      </c>
      <c r="G441" s="131" t="s">
        <v>370</v>
      </c>
      <c r="H441" s="14"/>
      <c r="I441" s="14"/>
      <c r="J441" s="14"/>
    </row>
    <row r="442" spans="1:17" ht="18.75" customHeight="1" x14ac:dyDescent="0.2">
      <c r="A442" s="45">
        <v>24</v>
      </c>
      <c r="B442" s="2" t="s">
        <v>1234</v>
      </c>
      <c r="C442" s="3" t="s">
        <v>138</v>
      </c>
      <c r="D442" s="4" t="s">
        <v>489</v>
      </c>
      <c r="E442" s="5" t="s">
        <v>1286</v>
      </c>
      <c r="F442" s="200">
        <v>2</v>
      </c>
      <c r="G442" s="131" t="s">
        <v>370</v>
      </c>
      <c r="H442" s="14"/>
      <c r="I442" s="14"/>
      <c r="J442" s="14"/>
    </row>
    <row r="443" spans="1:17" ht="18.75" customHeight="1" x14ac:dyDescent="0.2">
      <c r="A443" s="45">
        <v>25</v>
      </c>
      <c r="B443" s="2" t="s">
        <v>1235</v>
      </c>
      <c r="C443" s="3" t="s">
        <v>138</v>
      </c>
      <c r="D443" s="4" t="s">
        <v>1287</v>
      </c>
      <c r="E443" s="5" t="s">
        <v>1288</v>
      </c>
      <c r="F443" s="200">
        <v>2</v>
      </c>
      <c r="G443" s="131" t="s">
        <v>370</v>
      </c>
      <c r="H443" s="14"/>
      <c r="I443" s="14"/>
      <c r="J443" s="14"/>
    </row>
    <row r="444" spans="1:17" ht="18.75" customHeight="1" x14ac:dyDescent="0.2">
      <c r="A444" s="45">
        <v>26</v>
      </c>
      <c r="B444" s="2" t="s">
        <v>1236</v>
      </c>
      <c r="C444" s="3" t="s">
        <v>138</v>
      </c>
      <c r="D444" s="4" t="s">
        <v>1289</v>
      </c>
      <c r="E444" s="5" t="s">
        <v>1290</v>
      </c>
      <c r="F444" s="200">
        <v>2</v>
      </c>
      <c r="G444" s="131" t="s">
        <v>370</v>
      </c>
      <c r="H444" s="14"/>
      <c r="I444" s="14"/>
      <c r="J444" s="14"/>
    </row>
    <row r="445" spans="1:17" ht="18.75" customHeight="1" x14ac:dyDescent="0.2">
      <c r="A445" s="45">
        <v>27</v>
      </c>
      <c r="B445" s="2" t="s">
        <v>1237</v>
      </c>
      <c r="C445" s="3" t="s">
        <v>138</v>
      </c>
      <c r="D445" s="4" t="s">
        <v>1291</v>
      </c>
      <c r="E445" s="5" t="s">
        <v>1292</v>
      </c>
      <c r="F445" s="200">
        <v>2</v>
      </c>
      <c r="G445" s="131" t="s">
        <v>370</v>
      </c>
      <c r="H445" s="14"/>
      <c r="I445" s="14"/>
      <c r="J445" s="14"/>
    </row>
    <row r="446" spans="1:17" ht="18.75" customHeight="1" x14ac:dyDescent="0.2">
      <c r="A446" s="45">
        <v>28</v>
      </c>
      <c r="B446" s="2" t="s">
        <v>1238</v>
      </c>
      <c r="C446" s="3" t="s">
        <v>138</v>
      </c>
      <c r="D446" s="4" t="s">
        <v>1293</v>
      </c>
      <c r="E446" s="5" t="s">
        <v>769</v>
      </c>
      <c r="F446" s="200">
        <v>2</v>
      </c>
      <c r="G446" s="131" t="s">
        <v>370</v>
      </c>
      <c r="H446" s="14"/>
      <c r="I446" s="14"/>
      <c r="J446" s="14"/>
    </row>
    <row r="447" spans="1:17" ht="18.75" customHeight="1" x14ac:dyDescent="0.2">
      <c r="A447" s="45">
        <v>29</v>
      </c>
      <c r="B447" s="2" t="s">
        <v>1239</v>
      </c>
      <c r="C447" s="3" t="s">
        <v>138</v>
      </c>
      <c r="D447" s="4" t="s">
        <v>128</v>
      </c>
      <c r="E447" s="5" t="s">
        <v>1294</v>
      </c>
      <c r="F447" s="200">
        <v>2</v>
      </c>
      <c r="G447" s="131" t="s">
        <v>370</v>
      </c>
      <c r="H447" s="14"/>
      <c r="I447" s="14"/>
      <c r="J447" s="14"/>
    </row>
    <row r="448" spans="1:17" s="8" customFormat="1" ht="18.75" customHeight="1" x14ac:dyDescent="0.2">
      <c r="A448" s="45">
        <v>30</v>
      </c>
      <c r="B448" s="2" t="s">
        <v>1240</v>
      </c>
      <c r="C448" s="3" t="s">
        <v>138</v>
      </c>
      <c r="D448" s="4" t="s">
        <v>303</v>
      </c>
      <c r="E448" s="5" t="s">
        <v>1295</v>
      </c>
      <c r="F448" s="200">
        <v>2</v>
      </c>
      <c r="G448" s="131" t="s">
        <v>370</v>
      </c>
      <c r="H448" s="132"/>
      <c r="I448" s="132"/>
      <c r="J448" s="132"/>
      <c r="Q448" s="9"/>
    </row>
    <row r="449" spans="1:17" s="8" customFormat="1" ht="18.75" customHeight="1" x14ac:dyDescent="0.2">
      <c r="A449" s="45">
        <v>31</v>
      </c>
      <c r="B449" s="2" t="s">
        <v>1241</v>
      </c>
      <c r="C449" s="3" t="s">
        <v>138</v>
      </c>
      <c r="D449" s="4" t="s">
        <v>1296</v>
      </c>
      <c r="E449" s="5" t="s">
        <v>1297</v>
      </c>
      <c r="F449" s="200">
        <v>2</v>
      </c>
      <c r="G449" s="131" t="s">
        <v>370</v>
      </c>
      <c r="H449" s="132"/>
      <c r="I449" s="132"/>
      <c r="J449" s="132"/>
      <c r="Q449" s="9"/>
    </row>
    <row r="450" spans="1:17" ht="18.75" customHeight="1" x14ac:dyDescent="0.2">
      <c r="A450" s="45">
        <v>32</v>
      </c>
      <c r="B450" s="2" t="s">
        <v>1242</v>
      </c>
      <c r="C450" s="3" t="s">
        <v>138</v>
      </c>
      <c r="D450" s="4" t="s">
        <v>1298</v>
      </c>
      <c r="E450" s="5" t="s">
        <v>1299</v>
      </c>
      <c r="F450" s="200">
        <v>2</v>
      </c>
      <c r="G450" s="131" t="s">
        <v>370</v>
      </c>
      <c r="H450" s="14"/>
      <c r="I450" s="14"/>
      <c r="J450" s="14"/>
    </row>
    <row r="451" spans="1:17" ht="18.75" customHeight="1" x14ac:dyDescent="0.2">
      <c r="A451" s="45">
        <v>33</v>
      </c>
      <c r="B451" s="2" t="s">
        <v>1243</v>
      </c>
      <c r="C451" s="3" t="s">
        <v>138</v>
      </c>
      <c r="D451" s="4" t="s">
        <v>242</v>
      </c>
      <c r="E451" s="5" t="s">
        <v>1300</v>
      </c>
      <c r="F451" s="200">
        <v>2</v>
      </c>
      <c r="G451" s="131" t="s">
        <v>370</v>
      </c>
      <c r="H451" s="14"/>
      <c r="I451" s="14"/>
      <c r="J451" s="14"/>
      <c r="L451" s="262" t="s">
        <v>3385</v>
      </c>
      <c r="M451" s="262"/>
      <c r="N451" s="262"/>
    </row>
    <row r="452" spans="1:17" ht="18.75" customHeight="1" x14ac:dyDescent="0.2">
      <c r="A452" s="45">
        <v>34</v>
      </c>
      <c r="B452" s="2" t="s">
        <v>1244</v>
      </c>
      <c r="C452" s="3" t="s">
        <v>138</v>
      </c>
      <c r="D452" s="4" t="s">
        <v>254</v>
      </c>
      <c r="E452" s="5" t="s">
        <v>1301</v>
      </c>
      <c r="F452" s="200">
        <v>2</v>
      </c>
      <c r="G452" s="131" t="s">
        <v>370</v>
      </c>
      <c r="H452" s="14"/>
      <c r="I452" s="14"/>
      <c r="J452" s="14"/>
      <c r="L452" s="134" t="s">
        <v>158</v>
      </c>
      <c r="M452" s="133">
        <f>M5+M52+M99+M146+M194+M236+M283+M330+M377+M420</f>
        <v>174</v>
      </c>
      <c r="N452" s="133" t="s">
        <v>371</v>
      </c>
    </row>
    <row r="453" spans="1:17" ht="18.75" customHeight="1" x14ac:dyDescent="0.2">
      <c r="A453" s="45">
        <v>35</v>
      </c>
      <c r="B453" s="2" t="s">
        <v>1245</v>
      </c>
      <c r="C453" s="3" t="s">
        <v>138</v>
      </c>
      <c r="D453" s="4" t="s">
        <v>1302</v>
      </c>
      <c r="E453" s="5" t="s">
        <v>1303</v>
      </c>
      <c r="F453" s="200">
        <v>2</v>
      </c>
      <c r="G453" s="131" t="s">
        <v>370</v>
      </c>
      <c r="H453" s="14"/>
      <c r="I453" s="14"/>
      <c r="J453" s="14"/>
      <c r="L453" s="134" t="s">
        <v>157</v>
      </c>
      <c r="M453" s="133">
        <f>M6+M53+M100+M147+M195+M237+M284+M331+M378+M421</f>
        <v>191</v>
      </c>
      <c r="N453" s="133" t="s">
        <v>371</v>
      </c>
    </row>
    <row r="454" spans="1:17" ht="18.75" customHeight="1" x14ac:dyDescent="0.2">
      <c r="A454" s="45">
        <v>36</v>
      </c>
      <c r="B454" s="2" t="s">
        <v>1246</v>
      </c>
      <c r="C454" s="3" t="s">
        <v>138</v>
      </c>
      <c r="D454" s="4" t="s">
        <v>1304</v>
      </c>
      <c r="E454" s="5" t="s">
        <v>1305</v>
      </c>
      <c r="F454" s="200">
        <v>2</v>
      </c>
      <c r="G454" s="131" t="s">
        <v>370</v>
      </c>
      <c r="H454" s="14"/>
      <c r="I454" s="14"/>
      <c r="J454" s="14"/>
      <c r="L454" s="134" t="s">
        <v>315</v>
      </c>
      <c r="M454" s="133">
        <f>SUM(M452:M453)</f>
        <v>365</v>
      </c>
      <c r="N454" s="133" t="s">
        <v>371</v>
      </c>
    </row>
    <row r="455" spans="1:17" ht="18.75" customHeight="1" x14ac:dyDescent="0.2">
      <c r="A455" s="45">
        <v>37</v>
      </c>
      <c r="B455" s="2" t="s">
        <v>1247</v>
      </c>
      <c r="C455" s="3" t="s">
        <v>139</v>
      </c>
      <c r="D455" s="4" t="s">
        <v>1306</v>
      </c>
      <c r="E455" s="5" t="s">
        <v>1307</v>
      </c>
      <c r="F455" s="200">
        <v>1</v>
      </c>
      <c r="G455" s="131" t="s">
        <v>370</v>
      </c>
      <c r="H455" s="14"/>
      <c r="I455" s="14"/>
      <c r="J455" s="14"/>
    </row>
    <row r="456" spans="1:17" ht="18.75" customHeight="1" x14ac:dyDescent="0.2">
      <c r="A456" s="45">
        <v>38</v>
      </c>
      <c r="B456" s="2" t="s">
        <v>1250</v>
      </c>
      <c r="C456" s="3" t="s">
        <v>139</v>
      </c>
      <c r="D456" s="4" t="s">
        <v>1312</v>
      </c>
      <c r="E456" s="5" t="s">
        <v>1313</v>
      </c>
      <c r="F456" s="200">
        <v>1</v>
      </c>
      <c r="G456" s="131" t="s">
        <v>370</v>
      </c>
      <c r="H456" s="14"/>
      <c r="I456" s="14"/>
      <c r="J456" s="14"/>
    </row>
    <row r="457" spans="1:17" ht="18.75" customHeight="1" x14ac:dyDescent="0.2">
      <c r="A457" s="45">
        <v>39</v>
      </c>
      <c r="B457" s="2" t="s">
        <v>1251</v>
      </c>
      <c r="C457" s="3" t="s">
        <v>139</v>
      </c>
      <c r="D457" s="4" t="s">
        <v>82</v>
      </c>
      <c r="E457" s="5" t="s">
        <v>1314</v>
      </c>
      <c r="F457" s="200">
        <v>1</v>
      </c>
      <c r="G457" s="131" t="s">
        <v>370</v>
      </c>
      <c r="H457" s="14"/>
      <c r="I457" s="14"/>
      <c r="J457" s="14"/>
    </row>
  </sheetData>
  <mergeCells count="41">
    <mergeCell ref="A415:J415"/>
    <mergeCell ref="A416:J416"/>
    <mergeCell ref="A417:J417"/>
    <mergeCell ref="C418:E418"/>
    <mergeCell ref="L451:N451"/>
    <mergeCell ref="C328:E328"/>
    <mergeCell ref="A372:J372"/>
    <mergeCell ref="A373:J373"/>
    <mergeCell ref="A374:J374"/>
    <mergeCell ref="C375:E375"/>
    <mergeCell ref="A280:J280"/>
    <mergeCell ref="C281:E281"/>
    <mergeCell ref="A325:J325"/>
    <mergeCell ref="A326:J326"/>
    <mergeCell ref="A327:J327"/>
    <mergeCell ref="A232:J232"/>
    <mergeCell ref="A233:J233"/>
    <mergeCell ref="C234:E234"/>
    <mergeCell ref="A278:J278"/>
    <mergeCell ref="A279:J279"/>
    <mergeCell ref="A189:J189"/>
    <mergeCell ref="A190:J190"/>
    <mergeCell ref="A191:J191"/>
    <mergeCell ref="C192:E192"/>
    <mergeCell ref="A231:J231"/>
    <mergeCell ref="C98:E98"/>
    <mergeCell ref="A142:J142"/>
    <mergeCell ref="A143:J143"/>
    <mergeCell ref="A144:J144"/>
    <mergeCell ref="C145:E145"/>
    <mergeCell ref="A50:J50"/>
    <mergeCell ref="C51:E51"/>
    <mergeCell ref="A95:J95"/>
    <mergeCell ref="A96:J96"/>
    <mergeCell ref="A97:J97"/>
    <mergeCell ref="A1:J1"/>
    <mergeCell ref="A2:J2"/>
    <mergeCell ref="A3:J3"/>
    <mergeCell ref="A48:J48"/>
    <mergeCell ref="A49:J49"/>
    <mergeCell ref="C4:E4"/>
  </mergeCells>
  <phoneticPr fontId="5" type="noConversion"/>
  <pageMargins left="0.39370078740157483" right="0.23622047244094491" top="0.47244094488188981" bottom="0" header="0.19685039370078741" footer="0.19685039370078741"/>
  <pageSetup paperSize="9" scale="95" orientation="portrait" r:id="rId1"/>
  <headerFooter>
    <oddHeader xml:space="preserve">&amp;R&amp;"TH SarabunPSK,Regular"ชื่อนักเรียน2566-ณ-วันที่ 09/06/2566 </oddHeader>
  </headerFooter>
  <rowBreaks count="2" manualBreakCount="2">
    <brk id="230" max="13" man="1"/>
    <brk id="41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4CB1-3541-4A60-B5C5-60213E4186F3}">
  <dimension ref="A1:S458"/>
  <sheetViews>
    <sheetView view="pageBreakPreview" zoomScaleNormal="100" zoomScaleSheetLayoutView="100" workbookViewId="0">
      <selection activeCell="A371" sqref="A371:XFD371"/>
    </sheetView>
  </sheetViews>
  <sheetFormatPr defaultColWidth="9.28515625" defaultRowHeight="18.75" customHeight="1" x14ac:dyDescent="0.2"/>
  <cols>
    <col min="1" max="1" width="5.42578125" style="59" customWidth="1"/>
    <col min="2" max="2" width="7.28515625" style="135" customWidth="1"/>
    <col min="3" max="3" width="4.28515625" style="136" customWidth="1"/>
    <col min="4" max="4" width="13.28515625" style="129" customWidth="1"/>
    <col min="5" max="5" width="17.7109375" style="129" customWidth="1"/>
    <col min="6" max="6" width="5.28515625" style="129" hidden="1" customWidth="1"/>
    <col min="7" max="7" width="6" style="59" customWidth="1"/>
    <col min="8" max="8" width="14.28515625" style="16" customWidth="1"/>
    <col min="9" max="9" width="16.140625" style="16" customWidth="1"/>
    <col min="10" max="10" width="16" style="16" customWidth="1"/>
    <col min="11" max="20" width="9.28515625" style="13"/>
    <col min="21" max="21" width="10.85546875" style="13" customWidth="1"/>
    <col min="22" max="16384" width="9.28515625" style="13"/>
  </cols>
  <sheetData>
    <row r="1" spans="1:19" s="8" customFormat="1" ht="18.75" customHeight="1" x14ac:dyDescent="0.2">
      <c r="A1" s="261" t="s">
        <v>469</v>
      </c>
      <c r="B1" s="261"/>
      <c r="C1" s="261"/>
      <c r="D1" s="261"/>
      <c r="E1" s="261"/>
      <c r="F1" s="261"/>
      <c r="G1" s="261"/>
      <c r="H1" s="261"/>
      <c r="I1" s="261"/>
      <c r="J1" s="261"/>
      <c r="K1" s="7"/>
      <c r="S1" s="9"/>
    </row>
    <row r="2" spans="1:19" s="8" customFormat="1" ht="18.75" customHeight="1" x14ac:dyDescent="0.2">
      <c r="A2" s="261" t="s">
        <v>3462</v>
      </c>
      <c r="B2" s="261"/>
      <c r="C2" s="261"/>
      <c r="D2" s="261"/>
      <c r="E2" s="261"/>
      <c r="F2" s="261"/>
      <c r="G2" s="261"/>
      <c r="H2" s="261"/>
      <c r="I2" s="261"/>
      <c r="J2" s="261"/>
      <c r="K2" s="7"/>
      <c r="S2" s="9"/>
    </row>
    <row r="3" spans="1:19" s="8" customFormat="1" ht="18.75" customHeight="1" x14ac:dyDescent="0.2">
      <c r="A3" s="260" t="s">
        <v>4313</v>
      </c>
      <c r="B3" s="260"/>
      <c r="C3" s="260"/>
      <c r="D3" s="260"/>
      <c r="E3" s="260"/>
      <c r="F3" s="260"/>
      <c r="G3" s="260"/>
      <c r="H3" s="260"/>
      <c r="I3" s="260"/>
      <c r="J3" s="260"/>
      <c r="K3" s="7"/>
      <c r="S3" s="9"/>
    </row>
    <row r="4" spans="1:19" ht="18.75" customHeight="1" x14ac:dyDescent="0.2">
      <c r="A4" s="10" t="s">
        <v>0</v>
      </c>
      <c r="B4" s="11" t="s">
        <v>317</v>
      </c>
      <c r="C4" s="257" t="s">
        <v>360</v>
      </c>
      <c r="D4" s="258"/>
      <c r="E4" s="259"/>
      <c r="F4" s="197" t="s">
        <v>3444</v>
      </c>
      <c r="G4" s="12" t="s">
        <v>67</v>
      </c>
      <c r="H4" s="10"/>
      <c r="I4" s="10"/>
      <c r="J4" s="10"/>
    </row>
    <row r="5" spans="1:19" ht="18.75" customHeight="1" x14ac:dyDescent="0.2">
      <c r="A5" s="1">
        <v>1</v>
      </c>
      <c r="B5" s="2" t="s">
        <v>1315</v>
      </c>
      <c r="C5" s="3" t="s">
        <v>138</v>
      </c>
      <c r="D5" s="4" t="s">
        <v>1340</v>
      </c>
      <c r="E5" s="5" t="s">
        <v>1341</v>
      </c>
      <c r="F5" s="199">
        <v>2</v>
      </c>
      <c r="G5" s="6" t="s">
        <v>117</v>
      </c>
      <c r="H5" s="14"/>
      <c r="I5" s="14"/>
      <c r="J5" s="14"/>
      <c r="L5" s="15" t="s">
        <v>158</v>
      </c>
      <c r="M5" s="16">
        <f>COUNTIF(C5:F30,"2")</f>
        <v>18</v>
      </c>
      <c r="N5" s="16" t="s">
        <v>371</v>
      </c>
    </row>
    <row r="6" spans="1:19" ht="18.75" customHeight="1" x14ac:dyDescent="0.2">
      <c r="A6" s="1">
        <v>2</v>
      </c>
      <c r="B6" s="2" t="s">
        <v>1316</v>
      </c>
      <c r="C6" s="3" t="s">
        <v>138</v>
      </c>
      <c r="D6" s="4" t="s">
        <v>277</v>
      </c>
      <c r="E6" s="5" t="s">
        <v>1342</v>
      </c>
      <c r="F6" s="199">
        <v>2</v>
      </c>
      <c r="G6" s="6" t="s">
        <v>117</v>
      </c>
      <c r="H6" s="14"/>
      <c r="I6" s="14"/>
      <c r="J6" s="14"/>
      <c r="L6" s="15" t="s">
        <v>157</v>
      </c>
      <c r="M6" s="16">
        <f>COUNTIF(C5:F30,"1")</f>
        <v>8</v>
      </c>
      <c r="N6" s="16" t="s">
        <v>371</v>
      </c>
    </row>
    <row r="7" spans="1:19" ht="18.75" customHeight="1" x14ac:dyDescent="0.2">
      <c r="A7" s="1">
        <v>3</v>
      </c>
      <c r="B7" s="2" t="s">
        <v>1317</v>
      </c>
      <c r="C7" s="3" t="s">
        <v>138</v>
      </c>
      <c r="D7" s="4" t="s">
        <v>1343</v>
      </c>
      <c r="E7" s="5" t="s">
        <v>1344</v>
      </c>
      <c r="F7" s="199">
        <v>2</v>
      </c>
      <c r="G7" s="6" t="s">
        <v>117</v>
      </c>
      <c r="H7" s="14"/>
      <c r="I7" s="14"/>
      <c r="J7" s="14"/>
      <c r="L7" s="15" t="s">
        <v>315</v>
      </c>
      <c r="M7" s="16">
        <f>SUM(M5:M6)</f>
        <v>26</v>
      </c>
      <c r="N7" s="16" t="s">
        <v>371</v>
      </c>
    </row>
    <row r="8" spans="1:19" ht="18.75" customHeight="1" x14ac:dyDescent="0.2">
      <c r="A8" s="1">
        <v>4</v>
      </c>
      <c r="B8" s="2" t="s">
        <v>1318</v>
      </c>
      <c r="C8" s="3" t="s">
        <v>138</v>
      </c>
      <c r="D8" s="4" t="s">
        <v>1345</v>
      </c>
      <c r="E8" s="5" t="s">
        <v>1346</v>
      </c>
      <c r="F8" s="199">
        <v>2</v>
      </c>
      <c r="G8" s="6" t="s">
        <v>117</v>
      </c>
      <c r="H8" s="14"/>
      <c r="I8" s="14"/>
      <c r="J8" s="14"/>
    </row>
    <row r="9" spans="1:19" ht="18.75" customHeight="1" x14ac:dyDescent="0.2">
      <c r="A9" s="1">
        <v>5</v>
      </c>
      <c r="B9" s="2" t="s">
        <v>1319</v>
      </c>
      <c r="C9" s="3" t="s">
        <v>138</v>
      </c>
      <c r="D9" s="4" t="s">
        <v>47</v>
      </c>
      <c r="E9" s="5" t="s">
        <v>1347</v>
      </c>
      <c r="F9" s="199">
        <v>2</v>
      </c>
      <c r="G9" s="6" t="s">
        <v>117</v>
      </c>
      <c r="H9" s="14"/>
      <c r="I9" s="14"/>
      <c r="J9" s="14"/>
    </row>
    <row r="10" spans="1:19" ht="18.75" customHeight="1" x14ac:dyDescent="0.2">
      <c r="A10" s="1">
        <v>6</v>
      </c>
      <c r="B10" s="2" t="s">
        <v>1320</v>
      </c>
      <c r="C10" s="3" t="s">
        <v>139</v>
      </c>
      <c r="D10" s="4" t="s">
        <v>1348</v>
      </c>
      <c r="E10" s="5" t="s">
        <v>1349</v>
      </c>
      <c r="F10" s="199">
        <v>1</v>
      </c>
      <c r="G10" s="6" t="s">
        <v>117</v>
      </c>
      <c r="H10" s="14"/>
      <c r="I10" s="14"/>
      <c r="J10" s="14"/>
    </row>
    <row r="11" spans="1:19" ht="18.75" customHeight="1" x14ac:dyDescent="0.2">
      <c r="A11" s="1">
        <v>7</v>
      </c>
      <c r="B11" s="2" t="s">
        <v>1321</v>
      </c>
      <c r="C11" s="3" t="s">
        <v>139</v>
      </c>
      <c r="D11" s="4" t="s">
        <v>1350</v>
      </c>
      <c r="E11" s="5" t="s">
        <v>1106</v>
      </c>
      <c r="F11" s="199">
        <v>1</v>
      </c>
      <c r="G11" s="6" t="s">
        <v>117</v>
      </c>
      <c r="H11" s="14"/>
      <c r="I11" s="14"/>
      <c r="J11" s="14"/>
    </row>
    <row r="12" spans="1:19" ht="18.75" customHeight="1" x14ac:dyDescent="0.2">
      <c r="A12" s="1">
        <v>8</v>
      </c>
      <c r="B12" s="2" t="s">
        <v>1322</v>
      </c>
      <c r="C12" s="3" t="s">
        <v>138</v>
      </c>
      <c r="D12" s="4" t="s">
        <v>1351</v>
      </c>
      <c r="E12" s="5" t="s">
        <v>1352</v>
      </c>
      <c r="F12" s="199">
        <v>2</v>
      </c>
      <c r="G12" s="6" t="s">
        <v>117</v>
      </c>
      <c r="H12" s="14"/>
      <c r="I12" s="14"/>
      <c r="J12" s="14"/>
    </row>
    <row r="13" spans="1:19" ht="18.75" customHeight="1" x14ac:dyDescent="0.2">
      <c r="A13" s="1">
        <v>9</v>
      </c>
      <c r="B13" s="2" t="s">
        <v>1323</v>
      </c>
      <c r="C13" s="3" t="s">
        <v>138</v>
      </c>
      <c r="D13" s="4" t="s">
        <v>1353</v>
      </c>
      <c r="E13" s="5" t="s">
        <v>1354</v>
      </c>
      <c r="F13" s="199">
        <v>2</v>
      </c>
      <c r="G13" s="6" t="s">
        <v>117</v>
      </c>
      <c r="H13" s="14"/>
      <c r="I13" s="14"/>
      <c r="J13" s="14"/>
    </row>
    <row r="14" spans="1:19" ht="18.75" customHeight="1" x14ac:dyDescent="0.2">
      <c r="A14" s="1">
        <v>10</v>
      </c>
      <c r="B14" s="2" t="s">
        <v>1324</v>
      </c>
      <c r="C14" s="3" t="s">
        <v>138</v>
      </c>
      <c r="D14" s="4" t="s">
        <v>1355</v>
      </c>
      <c r="E14" s="5" t="s">
        <v>1356</v>
      </c>
      <c r="F14" s="199">
        <v>2</v>
      </c>
      <c r="G14" s="6" t="s">
        <v>117</v>
      </c>
      <c r="H14" s="14"/>
      <c r="I14" s="14"/>
      <c r="J14" s="14"/>
    </row>
    <row r="15" spans="1:19" ht="18.75" customHeight="1" x14ac:dyDescent="0.2">
      <c r="A15" s="1">
        <v>11</v>
      </c>
      <c r="B15" s="2" t="s">
        <v>1325</v>
      </c>
      <c r="C15" s="3" t="s">
        <v>139</v>
      </c>
      <c r="D15" s="4" t="s">
        <v>72</v>
      </c>
      <c r="E15" s="5" t="s">
        <v>1357</v>
      </c>
      <c r="F15" s="199">
        <v>1</v>
      </c>
      <c r="G15" s="6" t="s">
        <v>117</v>
      </c>
      <c r="H15" s="14"/>
      <c r="I15" s="14"/>
      <c r="J15" s="14"/>
    </row>
    <row r="16" spans="1:19" ht="18.75" customHeight="1" x14ac:dyDescent="0.2">
      <c r="A16" s="1">
        <v>12</v>
      </c>
      <c r="B16" s="2" t="s">
        <v>1326</v>
      </c>
      <c r="C16" s="3" t="s">
        <v>138</v>
      </c>
      <c r="D16" s="4" t="s">
        <v>411</v>
      </c>
      <c r="E16" s="5" t="s">
        <v>1358</v>
      </c>
      <c r="F16" s="199">
        <v>2</v>
      </c>
      <c r="G16" s="6" t="s">
        <v>117</v>
      </c>
      <c r="H16" s="14"/>
      <c r="I16" s="14"/>
      <c r="J16" s="14"/>
    </row>
    <row r="17" spans="1:10" ht="18.75" customHeight="1" x14ac:dyDescent="0.2">
      <c r="A17" s="1">
        <v>13</v>
      </c>
      <c r="B17" s="2" t="s">
        <v>1327</v>
      </c>
      <c r="C17" s="3" t="s">
        <v>138</v>
      </c>
      <c r="D17" s="4" t="s">
        <v>1359</v>
      </c>
      <c r="E17" s="5" t="s">
        <v>1360</v>
      </c>
      <c r="F17" s="199">
        <v>2</v>
      </c>
      <c r="G17" s="6" t="s">
        <v>117</v>
      </c>
      <c r="H17" s="14"/>
      <c r="I17" s="14"/>
      <c r="J17" s="14"/>
    </row>
    <row r="18" spans="1:10" ht="18.75" customHeight="1" x14ac:dyDescent="0.2">
      <c r="A18" s="1">
        <v>14</v>
      </c>
      <c r="B18" s="2" t="s">
        <v>1328</v>
      </c>
      <c r="C18" s="3" t="s">
        <v>139</v>
      </c>
      <c r="D18" s="4" t="s">
        <v>6</v>
      </c>
      <c r="E18" s="5" t="s">
        <v>1361</v>
      </c>
      <c r="F18" s="199">
        <v>1</v>
      </c>
      <c r="G18" s="6" t="s">
        <v>117</v>
      </c>
      <c r="H18" s="14"/>
      <c r="I18" s="14"/>
      <c r="J18" s="14"/>
    </row>
    <row r="19" spans="1:10" ht="18.75" customHeight="1" x14ac:dyDescent="0.2">
      <c r="A19" s="1">
        <v>15</v>
      </c>
      <c r="B19" s="2" t="s">
        <v>1329</v>
      </c>
      <c r="C19" s="3" t="s">
        <v>123</v>
      </c>
      <c r="D19" s="4" t="s">
        <v>1362</v>
      </c>
      <c r="E19" s="5" t="s">
        <v>1363</v>
      </c>
      <c r="F19" s="199">
        <v>2</v>
      </c>
      <c r="G19" s="6" t="s">
        <v>117</v>
      </c>
      <c r="H19" s="14"/>
      <c r="I19" s="14"/>
      <c r="J19" s="14"/>
    </row>
    <row r="20" spans="1:10" ht="18.75" customHeight="1" x14ac:dyDescent="0.2">
      <c r="A20" s="1">
        <v>16</v>
      </c>
      <c r="B20" s="2" t="s">
        <v>1330</v>
      </c>
      <c r="C20" s="3" t="s">
        <v>138</v>
      </c>
      <c r="D20" s="4" t="s">
        <v>1364</v>
      </c>
      <c r="E20" s="5" t="s">
        <v>249</v>
      </c>
      <c r="F20" s="199">
        <v>2</v>
      </c>
      <c r="G20" s="6" t="s">
        <v>117</v>
      </c>
      <c r="H20" s="14"/>
      <c r="I20" s="14"/>
      <c r="J20" s="14"/>
    </row>
    <row r="21" spans="1:10" ht="18.75" customHeight="1" x14ac:dyDescent="0.2">
      <c r="A21" s="1">
        <v>17</v>
      </c>
      <c r="B21" s="2" t="s">
        <v>1331</v>
      </c>
      <c r="C21" s="3" t="s">
        <v>139</v>
      </c>
      <c r="D21" s="4" t="s">
        <v>1365</v>
      </c>
      <c r="E21" s="5" t="s">
        <v>211</v>
      </c>
      <c r="F21" s="199">
        <v>1</v>
      </c>
      <c r="G21" s="6" t="s">
        <v>117</v>
      </c>
      <c r="H21" s="14"/>
      <c r="I21" s="14"/>
      <c r="J21" s="14"/>
    </row>
    <row r="22" spans="1:10" ht="18.75" customHeight="1" x14ac:dyDescent="0.2">
      <c r="A22" s="1">
        <v>18</v>
      </c>
      <c r="B22" s="2" t="s">
        <v>1332</v>
      </c>
      <c r="C22" s="3" t="s">
        <v>123</v>
      </c>
      <c r="D22" s="4" t="s">
        <v>1366</v>
      </c>
      <c r="E22" s="5" t="s">
        <v>1367</v>
      </c>
      <c r="F22" s="199">
        <v>2</v>
      </c>
      <c r="G22" s="6" t="s">
        <v>117</v>
      </c>
      <c r="H22" s="14"/>
      <c r="I22" s="14"/>
      <c r="J22" s="14"/>
    </row>
    <row r="23" spans="1:10" ht="18.75" customHeight="1" x14ac:dyDescent="0.2">
      <c r="A23" s="1">
        <v>19</v>
      </c>
      <c r="B23" s="2" t="s">
        <v>1333</v>
      </c>
      <c r="C23" s="3" t="s">
        <v>139</v>
      </c>
      <c r="D23" s="4" t="s">
        <v>1368</v>
      </c>
      <c r="E23" s="5" t="s">
        <v>1369</v>
      </c>
      <c r="F23" s="199">
        <v>1</v>
      </c>
      <c r="G23" s="6" t="s">
        <v>117</v>
      </c>
      <c r="H23" s="14"/>
      <c r="I23" s="14"/>
      <c r="J23" s="14"/>
    </row>
    <row r="24" spans="1:10" ht="18.75" customHeight="1" x14ac:dyDescent="0.2">
      <c r="A24" s="1">
        <v>20</v>
      </c>
      <c r="B24" s="2" t="s">
        <v>1334</v>
      </c>
      <c r="C24" s="3" t="s">
        <v>138</v>
      </c>
      <c r="D24" s="4" t="s">
        <v>1370</v>
      </c>
      <c r="E24" s="5" t="s">
        <v>653</v>
      </c>
      <c r="F24" s="199">
        <v>2</v>
      </c>
      <c r="G24" s="6" t="s">
        <v>117</v>
      </c>
      <c r="H24" s="14"/>
      <c r="I24" s="14"/>
      <c r="J24" s="14"/>
    </row>
    <row r="25" spans="1:10" ht="18.75" customHeight="1" x14ac:dyDescent="0.2">
      <c r="A25" s="1">
        <v>21</v>
      </c>
      <c r="B25" s="2" t="s">
        <v>1335</v>
      </c>
      <c r="C25" s="3" t="s">
        <v>139</v>
      </c>
      <c r="D25" s="4" t="s">
        <v>1371</v>
      </c>
      <c r="E25" s="5" t="s">
        <v>1372</v>
      </c>
      <c r="F25" s="199">
        <v>1</v>
      </c>
      <c r="G25" s="6" t="s">
        <v>117</v>
      </c>
      <c r="H25" s="14"/>
      <c r="I25" s="14"/>
      <c r="J25" s="14"/>
    </row>
    <row r="26" spans="1:10" ht="18.75" customHeight="1" x14ac:dyDescent="0.2">
      <c r="A26" s="1">
        <v>22</v>
      </c>
      <c r="B26" s="2" t="s">
        <v>1336</v>
      </c>
      <c r="C26" s="3" t="s">
        <v>138</v>
      </c>
      <c r="D26" s="4" t="s">
        <v>1373</v>
      </c>
      <c r="E26" s="5" t="s">
        <v>1374</v>
      </c>
      <c r="F26" s="199">
        <v>2</v>
      </c>
      <c r="G26" s="6" t="s">
        <v>117</v>
      </c>
      <c r="H26" s="14"/>
      <c r="I26" s="14"/>
      <c r="J26" s="14"/>
    </row>
    <row r="27" spans="1:10" ht="18.75" customHeight="1" x14ac:dyDescent="0.2">
      <c r="A27" s="1">
        <v>23</v>
      </c>
      <c r="B27" s="2" t="s">
        <v>1337</v>
      </c>
      <c r="C27" s="3" t="s">
        <v>138</v>
      </c>
      <c r="D27" s="4" t="s">
        <v>13</v>
      </c>
      <c r="E27" s="5" t="s">
        <v>1375</v>
      </c>
      <c r="F27" s="199">
        <v>2</v>
      </c>
      <c r="G27" s="6" t="s">
        <v>117</v>
      </c>
      <c r="H27" s="14"/>
      <c r="I27" s="14"/>
      <c r="J27" s="14"/>
    </row>
    <row r="28" spans="1:10" ht="18.75" customHeight="1" x14ac:dyDescent="0.2">
      <c r="A28" s="1">
        <v>24</v>
      </c>
      <c r="B28" s="2" t="s">
        <v>1338</v>
      </c>
      <c r="C28" s="3" t="s">
        <v>138</v>
      </c>
      <c r="D28" s="4" t="s">
        <v>1376</v>
      </c>
      <c r="E28" s="5" t="s">
        <v>1377</v>
      </c>
      <c r="F28" s="199">
        <v>2</v>
      </c>
      <c r="G28" s="6" t="s">
        <v>117</v>
      </c>
      <c r="H28" s="14"/>
      <c r="I28" s="14"/>
      <c r="J28" s="14"/>
    </row>
    <row r="29" spans="1:10" ht="18.75" customHeight="1" x14ac:dyDescent="0.2">
      <c r="A29" s="1">
        <v>25</v>
      </c>
      <c r="B29" s="2" t="s">
        <v>1339</v>
      </c>
      <c r="C29" s="3" t="s">
        <v>139</v>
      </c>
      <c r="D29" s="4" t="s">
        <v>1378</v>
      </c>
      <c r="E29" s="5" t="s">
        <v>1379</v>
      </c>
      <c r="F29" s="199">
        <v>1</v>
      </c>
      <c r="G29" s="6" t="s">
        <v>117</v>
      </c>
      <c r="H29" s="14"/>
      <c r="I29" s="14"/>
      <c r="J29" s="14"/>
    </row>
    <row r="30" spans="1:10" ht="18.75" customHeight="1" x14ac:dyDescent="0.2">
      <c r="A30" s="1">
        <v>26</v>
      </c>
      <c r="B30" s="2" t="s">
        <v>4965</v>
      </c>
      <c r="C30" s="3" t="s">
        <v>138</v>
      </c>
      <c r="D30" s="4" t="s">
        <v>4966</v>
      </c>
      <c r="E30" s="5" t="s">
        <v>4967</v>
      </c>
      <c r="F30" s="199">
        <v>2</v>
      </c>
      <c r="G30" s="6" t="s">
        <v>117</v>
      </c>
      <c r="H30" s="14"/>
      <c r="I30" s="14"/>
      <c r="J30" s="14"/>
    </row>
    <row r="31" spans="1:10" ht="18.75" customHeight="1" x14ac:dyDescent="0.2">
      <c r="A31" s="17"/>
      <c r="B31" s="129"/>
      <c r="C31" s="129"/>
      <c r="G31" s="17"/>
    </row>
    <row r="32" spans="1:10" ht="18.75" customHeight="1" x14ac:dyDescent="0.2">
      <c r="A32" s="17"/>
      <c r="B32" s="129"/>
      <c r="C32" s="129"/>
      <c r="G32" s="17"/>
    </row>
    <row r="33" spans="1:17" ht="18.75" customHeight="1" x14ac:dyDescent="0.2">
      <c r="A33" s="17"/>
      <c r="B33" s="129"/>
      <c r="C33" s="129"/>
      <c r="G33" s="17"/>
    </row>
    <row r="34" spans="1:17" ht="18.75" customHeight="1" x14ac:dyDescent="0.2">
      <c r="A34" s="17"/>
      <c r="B34" s="18"/>
      <c r="C34" s="19"/>
      <c r="D34" s="20"/>
      <c r="E34" s="20"/>
      <c r="F34" s="20"/>
      <c r="G34" s="17"/>
    </row>
    <row r="35" spans="1:17" ht="18.75" customHeight="1" x14ac:dyDescent="0.2">
      <c r="A35" s="17"/>
      <c r="B35" s="21"/>
      <c r="C35" s="22"/>
      <c r="D35" s="23"/>
      <c r="E35" s="23"/>
      <c r="F35" s="23"/>
      <c r="G35" s="17"/>
    </row>
    <row r="36" spans="1:17" ht="18.75" customHeight="1" x14ac:dyDescent="0.2">
      <c r="A36" s="17"/>
      <c r="B36" s="21"/>
      <c r="C36" s="24"/>
      <c r="D36" s="25"/>
      <c r="E36" s="25"/>
      <c r="F36" s="25"/>
      <c r="G36" s="17"/>
    </row>
    <row r="37" spans="1:17" ht="18.75" customHeight="1" x14ac:dyDescent="0.2">
      <c r="A37" s="17"/>
      <c r="B37" s="21"/>
      <c r="C37" s="26"/>
      <c r="D37" s="27"/>
      <c r="E37" s="27"/>
      <c r="F37" s="27"/>
      <c r="G37" s="17"/>
    </row>
    <row r="38" spans="1:17" ht="18.75" customHeight="1" x14ac:dyDescent="0.2">
      <c r="A38" s="17"/>
      <c r="B38" s="21"/>
      <c r="C38" s="28"/>
      <c r="D38" s="29"/>
      <c r="E38" s="29"/>
      <c r="F38" s="29"/>
      <c r="G38" s="17"/>
    </row>
    <row r="39" spans="1:17" ht="18.75" customHeight="1" x14ac:dyDescent="0.2">
      <c r="A39" s="17"/>
      <c r="B39" s="21"/>
      <c r="C39" s="30"/>
      <c r="D39" s="31"/>
      <c r="E39" s="31"/>
      <c r="F39" s="31"/>
      <c r="G39" s="32"/>
    </row>
    <row r="40" spans="1:17" ht="18.75" customHeight="1" x14ac:dyDescent="0.2">
      <c r="A40" s="17"/>
      <c r="B40" s="18"/>
      <c r="C40" s="33"/>
      <c r="D40" s="34"/>
      <c r="E40" s="34"/>
      <c r="F40" s="34"/>
      <c r="G40" s="17"/>
    </row>
    <row r="41" spans="1:17" ht="18.75" customHeight="1" x14ac:dyDescent="0.2">
      <c r="A41" s="17"/>
      <c r="B41" s="18"/>
      <c r="C41" s="35"/>
      <c r="D41" s="36"/>
      <c r="E41" s="36"/>
      <c r="F41" s="36"/>
      <c r="G41" s="32"/>
    </row>
    <row r="42" spans="1:17" ht="18.75" customHeight="1" x14ac:dyDescent="0.2">
      <c r="A42" s="17"/>
      <c r="B42" s="18"/>
      <c r="C42" s="37"/>
      <c r="D42" s="38"/>
      <c r="E42" s="38"/>
      <c r="F42" s="38"/>
      <c r="G42" s="17"/>
    </row>
    <row r="43" spans="1:17" ht="18.75" customHeight="1" x14ac:dyDescent="0.2">
      <c r="A43" s="17"/>
      <c r="B43" s="18"/>
      <c r="C43" s="37"/>
      <c r="D43" s="38"/>
      <c r="E43" s="38"/>
      <c r="F43" s="38"/>
      <c r="G43" s="17"/>
    </row>
    <row r="44" spans="1:17" ht="18.75" customHeight="1" x14ac:dyDescent="0.2">
      <c r="A44" s="17"/>
      <c r="B44" s="18"/>
      <c r="C44" s="37"/>
      <c r="D44" s="38"/>
      <c r="E44" s="38"/>
      <c r="F44" s="38"/>
      <c r="G44" s="17"/>
    </row>
    <row r="45" spans="1:17" ht="18.75" customHeight="1" x14ac:dyDescent="0.2">
      <c r="A45" s="17"/>
      <c r="B45" s="18"/>
      <c r="C45" s="37"/>
      <c r="D45" s="38"/>
      <c r="E45" s="38"/>
      <c r="F45" s="38"/>
      <c r="G45" s="17"/>
    </row>
    <row r="46" spans="1:17" ht="18.75" customHeight="1" x14ac:dyDescent="0.2">
      <c r="A46" s="17"/>
      <c r="B46" s="18"/>
      <c r="C46" s="37"/>
      <c r="D46" s="38"/>
      <c r="E46" s="38"/>
      <c r="F46" s="38"/>
      <c r="G46" s="17"/>
    </row>
    <row r="47" spans="1:17" ht="18.75" customHeight="1" x14ac:dyDescent="0.2">
      <c r="A47" s="17"/>
      <c r="B47" s="18"/>
      <c r="C47" s="39"/>
      <c r="D47" s="40"/>
      <c r="E47" s="40"/>
      <c r="F47" s="40"/>
      <c r="G47" s="17"/>
    </row>
    <row r="48" spans="1:17" s="8" customFormat="1" ht="18.75" customHeight="1" x14ac:dyDescent="0.2">
      <c r="A48" s="261" t="s">
        <v>469</v>
      </c>
      <c r="B48" s="261"/>
      <c r="C48" s="261"/>
      <c r="D48" s="261"/>
      <c r="E48" s="261"/>
      <c r="F48" s="261"/>
      <c r="G48" s="261"/>
      <c r="H48" s="261"/>
      <c r="I48" s="261"/>
      <c r="J48" s="261"/>
      <c r="Q48" s="9"/>
    </row>
    <row r="49" spans="1:17" s="8" customFormat="1" ht="18.75" customHeight="1" x14ac:dyDescent="0.2">
      <c r="A49" s="261" t="s">
        <v>3463</v>
      </c>
      <c r="B49" s="261"/>
      <c r="C49" s="261"/>
      <c r="D49" s="261"/>
      <c r="E49" s="261"/>
      <c r="F49" s="261"/>
      <c r="G49" s="261"/>
      <c r="H49" s="261"/>
      <c r="I49" s="261"/>
      <c r="J49" s="261"/>
      <c r="Q49" s="9"/>
    </row>
    <row r="50" spans="1:17" s="8" customFormat="1" ht="18.75" customHeight="1" x14ac:dyDescent="0.2">
      <c r="A50" s="260" t="s">
        <v>3387</v>
      </c>
      <c r="B50" s="260"/>
      <c r="C50" s="260"/>
      <c r="D50" s="260"/>
      <c r="E50" s="260"/>
      <c r="F50" s="260"/>
      <c r="G50" s="260"/>
      <c r="H50" s="260"/>
      <c r="I50" s="260"/>
      <c r="J50" s="260"/>
      <c r="Q50" s="9"/>
    </row>
    <row r="51" spans="1:17" ht="18.75" customHeight="1" x14ac:dyDescent="0.2">
      <c r="A51" s="10" t="s">
        <v>0</v>
      </c>
      <c r="B51" s="11" t="s">
        <v>317</v>
      </c>
      <c r="C51" s="257"/>
      <c r="D51" s="258" t="s">
        <v>318</v>
      </c>
      <c r="E51" s="259" t="s">
        <v>319</v>
      </c>
      <c r="F51" s="202" t="s">
        <v>3444</v>
      </c>
      <c r="G51" s="12" t="s">
        <v>67</v>
      </c>
      <c r="H51" s="10"/>
      <c r="I51" s="10"/>
      <c r="J51" s="10"/>
    </row>
    <row r="52" spans="1:17" ht="18.75" customHeight="1" x14ac:dyDescent="0.2">
      <c r="A52" s="1">
        <v>1</v>
      </c>
      <c r="B52" s="45" t="s">
        <v>1431</v>
      </c>
      <c r="C52" s="3" t="s">
        <v>139</v>
      </c>
      <c r="D52" s="4" t="s">
        <v>1381</v>
      </c>
      <c r="E52" s="5" t="s">
        <v>1382</v>
      </c>
      <c r="F52" s="199">
        <v>1</v>
      </c>
      <c r="G52" s="6" t="s">
        <v>118</v>
      </c>
      <c r="H52" s="14"/>
      <c r="I52" s="14"/>
      <c r="J52" s="14"/>
      <c r="L52" s="15" t="s">
        <v>158</v>
      </c>
      <c r="M52" s="16">
        <f>COUNTIF(F52:F94,"2")</f>
        <v>19</v>
      </c>
      <c r="N52" s="16" t="s">
        <v>371</v>
      </c>
    </row>
    <row r="53" spans="1:17" ht="18.75" customHeight="1" x14ac:dyDescent="0.2">
      <c r="A53" s="1">
        <v>2</v>
      </c>
      <c r="B53" s="45" t="s">
        <v>1432</v>
      </c>
      <c r="C53" s="3" t="s">
        <v>139</v>
      </c>
      <c r="D53" s="4" t="s">
        <v>190</v>
      </c>
      <c r="E53" s="5" t="s">
        <v>1383</v>
      </c>
      <c r="F53" s="199">
        <v>1</v>
      </c>
      <c r="G53" s="6" t="s">
        <v>118</v>
      </c>
      <c r="H53" s="14"/>
      <c r="I53" s="14"/>
      <c r="J53" s="14"/>
      <c r="L53" s="15" t="s">
        <v>157</v>
      </c>
      <c r="M53" s="16">
        <f>COUNTIF(F52:F94,"1")</f>
        <v>16</v>
      </c>
      <c r="N53" s="16" t="s">
        <v>371</v>
      </c>
    </row>
    <row r="54" spans="1:17" ht="18.75" customHeight="1" x14ac:dyDescent="0.2">
      <c r="A54" s="1">
        <v>3</v>
      </c>
      <c r="B54" s="45" t="s">
        <v>1433</v>
      </c>
      <c r="C54" s="3" t="s">
        <v>139</v>
      </c>
      <c r="D54" s="4" t="s">
        <v>24</v>
      </c>
      <c r="E54" s="5" t="s">
        <v>1384</v>
      </c>
      <c r="F54" s="199">
        <v>1</v>
      </c>
      <c r="G54" s="6" t="s">
        <v>118</v>
      </c>
      <c r="H54" s="14"/>
      <c r="I54" s="14"/>
      <c r="J54" s="14"/>
      <c r="L54" s="15" t="s">
        <v>315</v>
      </c>
      <c r="M54" s="16">
        <f>SUM(M52:M53)</f>
        <v>35</v>
      </c>
      <c r="N54" s="16" t="s">
        <v>371</v>
      </c>
    </row>
    <row r="55" spans="1:17" ht="18.75" customHeight="1" x14ac:dyDescent="0.2">
      <c r="A55" s="1">
        <v>4</v>
      </c>
      <c r="B55" s="45" t="s">
        <v>1434</v>
      </c>
      <c r="C55" s="3" t="s">
        <v>139</v>
      </c>
      <c r="D55" s="4" t="s">
        <v>7</v>
      </c>
      <c r="E55" s="5" t="s">
        <v>1385</v>
      </c>
      <c r="F55" s="199">
        <v>1</v>
      </c>
      <c r="G55" s="6" t="s">
        <v>118</v>
      </c>
      <c r="H55" s="14"/>
      <c r="I55" s="14"/>
      <c r="J55" s="14"/>
    </row>
    <row r="56" spans="1:17" ht="18.75" customHeight="1" x14ac:dyDescent="0.2">
      <c r="A56" s="1">
        <v>5</v>
      </c>
      <c r="B56" s="45" t="s">
        <v>1435</v>
      </c>
      <c r="C56" s="3" t="s">
        <v>139</v>
      </c>
      <c r="D56" s="4" t="s">
        <v>1386</v>
      </c>
      <c r="E56" s="5" t="s">
        <v>1387</v>
      </c>
      <c r="F56" s="199">
        <v>1</v>
      </c>
      <c r="G56" s="6" t="s">
        <v>118</v>
      </c>
      <c r="H56" s="14"/>
      <c r="I56" s="14"/>
      <c r="J56" s="14"/>
    </row>
    <row r="57" spans="1:17" ht="18.75" customHeight="1" x14ac:dyDescent="0.2">
      <c r="A57" s="1">
        <v>6</v>
      </c>
      <c r="B57" s="45" t="s">
        <v>1436</v>
      </c>
      <c r="C57" s="3" t="s">
        <v>139</v>
      </c>
      <c r="D57" s="4" t="s">
        <v>151</v>
      </c>
      <c r="E57" s="5" t="s">
        <v>1388</v>
      </c>
      <c r="F57" s="199">
        <v>1</v>
      </c>
      <c r="G57" s="6" t="s">
        <v>118</v>
      </c>
      <c r="H57" s="14"/>
      <c r="I57" s="14"/>
      <c r="J57" s="14"/>
    </row>
    <row r="58" spans="1:17" ht="18.75" customHeight="1" x14ac:dyDescent="0.2">
      <c r="A58" s="1">
        <v>7</v>
      </c>
      <c r="B58" s="45" t="s">
        <v>1437</v>
      </c>
      <c r="C58" s="3" t="s">
        <v>139</v>
      </c>
      <c r="D58" s="4" t="s">
        <v>1389</v>
      </c>
      <c r="E58" s="5" t="s">
        <v>471</v>
      </c>
      <c r="F58" s="199">
        <v>1</v>
      </c>
      <c r="G58" s="6" t="s">
        <v>118</v>
      </c>
      <c r="H58" s="14"/>
      <c r="I58" s="14"/>
      <c r="J58" s="14"/>
    </row>
    <row r="59" spans="1:17" ht="18.75" customHeight="1" x14ac:dyDescent="0.2">
      <c r="A59" s="1">
        <v>8</v>
      </c>
      <c r="B59" s="45" t="s">
        <v>1438</v>
      </c>
      <c r="C59" s="3" t="s">
        <v>139</v>
      </c>
      <c r="D59" s="4" t="s">
        <v>53</v>
      </c>
      <c r="E59" s="5" t="s">
        <v>556</v>
      </c>
      <c r="F59" s="199">
        <v>1</v>
      </c>
      <c r="G59" s="6" t="s">
        <v>118</v>
      </c>
      <c r="H59" s="14"/>
      <c r="I59" s="14"/>
      <c r="J59" s="14"/>
    </row>
    <row r="60" spans="1:17" ht="18.75" customHeight="1" x14ac:dyDescent="0.2">
      <c r="A60" s="1">
        <v>9</v>
      </c>
      <c r="B60" s="45" t="s">
        <v>1439</v>
      </c>
      <c r="C60" s="3" t="s">
        <v>139</v>
      </c>
      <c r="D60" s="4" t="s">
        <v>1390</v>
      </c>
      <c r="E60" s="5" t="s">
        <v>1391</v>
      </c>
      <c r="F60" s="199">
        <v>1</v>
      </c>
      <c r="G60" s="6" t="s">
        <v>118</v>
      </c>
      <c r="H60" s="14"/>
      <c r="I60" s="14"/>
      <c r="J60" s="14"/>
    </row>
    <row r="61" spans="1:17" ht="18.75" customHeight="1" x14ac:dyDescent="0.2">
      <c r="A61" s="1">
        <v>10</v>
      </c>
      <c r="B61" s="45" t="s">
        <v>1440</v>
      </c>
      <c r="C61" s="3" t="s">
        <v>139</v>
      </c>
      <c r="D61" s="4" t="s">
        <v>1392</v>
      </c>
      <c r="E61" s="5" t="s">
        <v>1393</v>
      </c>
      <c r="F61" s="199">
        <v>1</v>
      </c>
      <c r="G61" s="6" t="s">
        <v>118</v>
      </c>
      <c r="H61" s="14"/>
      <c r="I61" s="14"/>
      <c r="J61" s="14"/>
    </row>
    <row r="62" spans="1:17" ht="18.75" customHeight="1" x14ac:dyDescent="0.2">
      <c r="A62" s="1">
        <v>11</v>
      </c>
      <c r="B62" s="45" t="s">
        <v>1441</v>
      </c>
      <c r="C62" s="3" t="s">
        <v>28</v>
      </c>
      <c r="D62" s="4" t="s">
        <v>1394</v>
      </c>
      <c r="E62" s="5" t="s">
        <v>1395</v>
      </c>
      <c r="F62" s="199">
        <v>1</v>
      </c>
      <c r="G62" s="6" t="s">
        <v>118</v>
      </c>
      <c r="H62" s="14"/>
      <c r="I62" s="14"/>
      <c r="J62" s="14"/>
    </row>
    <row r="63" spans="1:17" ht="18.75" customHeight="1" x14ac:dyDescent="0.2">
      <c r="A63" s="1">
        <v>12</v>
      </c>
      <c r="B63" s="45" t="s">
        <v>1442</v>
      </c>
      <c r="C63" s="3" t="s">
        <v>139</v>
      </c>
      <c r="D63" s="4" t="s">
        <v>1396</v>
      </c>
      <c r="E63" s="5" t="s">
        <v>1397</v>
      </c>
      <c r="F63" s="199">
        <v>1</v>
      </c>
      <c r="G63" s="6" t="s">
        <v>118</v>
      </c>
      <c r="H63" s="14"/>
      <c r="I63" s="14"/>
      <c r="J63" s="14"/>
    </row>
    <row r="64" spans="1:17" ht="18.75" customHeight="1" x14ac:dyDescent="0.2">
      <c r="A64" s="1">
        <v>13</v>
      </c>
      <c r="B64" s="45" t="s">
        <v>1443</v>
      </c>
      <c r="C64" s="3" t="s">
        <v>139</v>
      </c>
      <c r="D64" s="4" t="s">
        <v>84</v>
      </c>
      <c r="E64" s="5" t="s">
        <v>1398</v>
      </c>
      <c r="F64" s="199">
        <v>1</v>
      </c>
      <c r="G64" s="6" t="s">
        <v>118</v>
      </c>
      <c r="H64" s="14"/>
      <c r="I64" s="14"/>
      <c r="J64" s="14"/>
    </row>
    <row r="65" spans="1:10" ht="18.75" customHeight="1" x14ac:dyDescent="0.2">
      <c r="A65" s="1">
        <v>14</v>
      </c>
      <c r="B65" s="45" t="s">
        <v>1444</v>
      </c>
      <c r="C65" s="3" t="s">
        <v>139</v>
      </c>
      <c r="D65" s="4" t="s">
        <v>1399</v>
      </c>
      <c r="E65" s="5" t="s">
        <v>1400</v>
      </c>
      <c r="F65" s="199">
        <v>1</v>
      </c>
      <c r="G65" s="6" t="s">
        <v>118</v>
      </c>
      <c r="H65" s="14"/>
      <c r="I65" s="14"/>
      <c r="J65" s="14"/>
    </row>
    <row r="66" spans="1:10" ht="18.75" customHeight="1" x14ac:dyDescent="0.2">
      <c r="A66" s="1">
        <v>15</v>
      </c>
      <c r="B66" s="45" t="s">
        <v>1445</v>
      </c>
      <c r="C66" s="3" t="s">
        <v>28</v>
      </c>
      <c r="D66" s="4" t="s">
        <v>18</v>
      </c>
      <c r="E66" s="5" t="s">
        <v>1401</v>
      </c>
      <c r="F66" s="199">
        <v>1</v>
      </c>
      <c r="G66" s="6" t="s">
        <v>118</v>
      </c>
      <c r="H66" s="14"/>
      <c r="I66" s="14"/>
      <c r="J66" s="14"/>
    </row>
    <row r="67" spans="1:10" ht="18.75" customHeight="1" x14ac:dyDescent="0.2">
      <c r="A67" s="1">
        <v>16</v>
      </c>
      <c r="B67" s="45" t="s">
        <v>1446</v>
      </c>
      <c r="C67" s="3" t="s">
        <v>28</v>
      </c>
      <c r="D67" s="4" t="s">
        <v>278</v>
      </c>
      <c r="E67" s="5" t="s">
        <v>1402</v>
      </c>
      <c r="F67" s="199">
        <v>1</v>
      </c>
      <c r="G67" s="6" t="s">
        <v>118</v>
      </c>
      <c r="H67" s="14"/>
      <c r="I67" s="14"/>
      <c r="J67" s="14"/>
    </row>
    <row r="68" spans="1:10" ht="18.75" customHeight="1" x14ac:dyDescent="0.2">
      <c r="A68" s="1">
        <v>17</v>
      </c>
      <c r="B68" s="45" t="s">
        <v>1447</v>
      </c>
      <c r="C68" s="3" t="s">
        <v>138</v>
      </c>
      <c r="D68" s="4" t="s">
        <v>399</v>
      </c>
      <c r="E68" s="5" t="s">
        <v>1303</v>
      </c>
      <c r="F68" s="199">
        <v>2</v>
      </c>
      <c r="G68" s="6" t="s">
        <v>118</v>
      </c>
      <c r="H68" s="14"/>
      <c r="I68" s="14"/>
      <c r="J68" s="14"/>
    </row>
    <row r="69" spans="1:10" ht="18.75" customHeight="1" x14ac:dyDescent="0.2">
      <c r="A69" s="1">
        <v>18</v>
      </c>
      <c r="B69" s="45" t="s">
        <v>1448</v>
      </c>
      <c r="C69" s="3" t="s">
        <v>123</v>
      </c>
      <c r="D69" s="4" t="s">
        <v>3473</v>
      </c>
      <c r="E69" s="5" t="s">
        <v>1403</v>
      </c>
      <c r="F69" s="199">
        <v>2</v>
      </c>
      <c r="G69" s="6" t="s">
        <v>118</v>
      </c>
      <c r="H69" s="14"/>
      <c r="I69" s="14"/>
      <c r="J69" s="14"/>
    </row>
    <row r="70" spans="1:10" ht="18.75" customHeight="1" x14ac:dyDescent="0.2">
      <c r="A70" s="1">
        <v>19</v>
      </c>
      <c r="B70" s="45" t="s">
        <v>1449</v>
      </c>
      <c r="C70" s="3" t="s">
        <v>138</v>
      </c>
      <c r="D70" s="4" t="s">
        <v>52</v>
      </c>
      <c r="E70" s="5" t="s">
        <v>954</v>
      </c>
      <c r="F70" s="199">
        <v>2</v>
      </c>
      <c r="G70" s="6" t="s">
        <v>118</v>
      </c>
      <c r="H70" s="14"/>
      <c r="I70" s="14"/>
      <c r="J70" s="14"/>
    </row>
    <row r="71" spans="1:10" ht="18.75" customHeight="1" x14ac:dyDescent="0.2">
      <c r="A71" s="1">
        <v>20</v>
      </c>
      <c r="B71" s="45" t="s">
        <v>1450</v>
      </c>
      <c r="C71" s="3" t="s">
        <v>138</v>
      </c>
      <c r="D71" s="4" t="s">
        <v>1404</v>
      </c>
      <c r="E71" s="5" t="s">
        <v>1405</v>
      </c>
      <c r="F71" s="199">
        <v>2</v>
      </c>
      <c r="G71" s="6" t="s">
        <v>118</v>
      </c>
      <c r="H71" s="14"/>
      <c r="I71" s="14"/>
      <c r="J71" s="14"/>
    </row>
    <row r="72" spans="1:10" ht="18.75" customHeight="1" x14ac:dyDescent="0.2">
      <c r="A72" s="1">
        <v>21</v>
      </c>
      <c r="B72" s="45" t="s">
        <v>1451</v>
      </c>
      <c r="C72" s="3" t="s">
        <v>123</v>
      </c>
      <c r="D72" s="4" t="s">
        <v>1406</v>
      </c>
      <c r="E72" s="5" t="s">
        <v>1407</v>
      </c>
      <c r="F72" s="199">
        <v>2</v>
      </c>
      <c r="G72" s="6" t="s">
        <v>118</v>
      </c>
      <c r="H72" s="14"/>
      <c r="I72" s="14"/>
      <c r="J72" s="14"/>
    </row>
    <row r="73" spans="1:10" ht="18.75" customHeight="1" x14ac:dyDescent="0.2">
      <c r="A73" s="1">
        <v>22</v>
      </c>
      <c r="B73" s="45" t="s">
        <v>1452</v>
      </c>
      <c r="C73" s="3" t="s">
        <v>138</v>
      </c>
      <c r="D73" s="4" t="s">
        <v>180</v>
      </c>
      <c r="E73" s="5" t="s">
        <v>1408</v>
      </c>
      <c r="F73" s="199">
        <v>2</v>
      </c>
      <c r="G73" s="6" t="s">
        <v>118</v>
      </c>
      <c r="H73" s="14"/>
      <c r="I73" s="14"/>
      <c r="J73" s="14"/>
    </row>
    <row r="74" spans="1:10" ht="18.75" customHeight="1" x14ac:dyDescent="0.2">
      <c r="A74" s="1">
        <v>23</v>
      </c>
      <c r="B74" s="45" t="s">
        <v>1453</v>
      </c>
      <c r="C74" s="3" t="s">
        <v>138</v>
      </c>
      <c r="D74" s="4" t="s">
        <v>396</v>
      </c>
      <c r="E74" s="5" t="s">
        <v>1409</v>
      </c>
      <c r="F74" s="199">
        <v>2</v>
      </c>
      <c r="G74" s="6" t="s">
        <v>118</v>
      </c>
      <c r="H74" s="14"/>
      <c r="I74" s="14"/>
      <c r="J74" s="14"/>
    </row>
    <row r="75" spans="1:10" ht="18.75" customHeight="1" x14ac:dyDescent="0.2">
      <c r="A75" s="1">
        <v>24</v>
      </c>
      <c r="B75" s="45" t="s">
        <v>1454</v>
      </c>
      <c r="C75" s="3" t="s">
        <v>138</v>
      </c>
      <c r="D75" s="4" t="s">
        <v>9</v>
      </c>
      <c r="E75" s="5" t="s">
        <v>1410</v>
      </c>
      <c r="F75" s="199">
        <v>2</v>
      </c>
      <c r="G75" s="6" t="s">
        <v>118</v>
      </c>
      <c r="H75" s="14"/>
      <c r="I75" s="14"/>
      <c r="J75" s="14"/>
    </row>
    <row r="76" spans="1:10" ht="18.75" customHeight="1" x14ac:dyDescent="0.2">
      <c r="A76" s="1">
        <v>25</v>
      </c>
      <c r="B76" s="45" t="s">
        <v>1455</v>
      </c>
      <c r="C76" s="3" t="s">
        <v>138</v>
      </c>
      <c r="D76" s="4" t="s">
        <v>1411</v>
      </c>
      <c r="E76" s="5" t="s">
        <v>1412</v>
      </c>
      <c r="F76" s="199">
        <v>2</v>
      </c>
      <c r="G76" s="6" t="s">
        <v>118</v>
      </c>
      <c r="H76" s="14"/>
      <c r="I76" s="14"/>
      <c r="J76" s="14"/>
    </row>
    <row r="77" spans="1:10" ht="18.75" customHeight="1" x14ac:dyDescent="0.2">
      <c r="A77" s="1">
        <v>26</v>
      </c>
      <c r="B77" s="45" t="s">
        <v>1456</v>
      </c>
      <c r="C77" s="3" t="s">
        <v>123</v>
      </c>
      <c r="D77" s="4" t="s">
        <v>1413</v>
      </c>
      <c r="E77" s="5" t="s">
        <v>1414</v>
      </c>
      <c r="F77" s="199">
        <v>2</v>
      </c>
      <c r="G77" s="6" t="s">
        <v>118</v>
      </c>
      <c r="H77" s="14"/>
      <c r="I77" s="14"/>
      <c r="J77" s="14"/>
    </row>
    <row r="78" spans="1:10" ht="18.75" customHeight="1" x14ac:dyDescent="0.2">
      <c r="A78" s="1">
        <v>27</v>
      </c>
      <c r="B78" s="45" t="s">
        <v>1457</v>
      </c>
      <c r="C78" s="3" t="s">
        <v>138</v>
      </c>
      <c r="D78" s="4" t="s">
        <v>1415</v>
      </c>
      <c r="E78" s="5" t="s">
        <v>1416</v>
      </c>
      <c r="F78" s="199">
        <v>2</v>
      </c>
      <c r="G78" s="6" t="s">
        <v>118</v>
      </c>
      <c r="H78" s="14"/>
      <c r="I78" s="14"/>
      <c r="J78" s="14"/>
    </row>
    <row r="79" spans="1:10" ht="18.75" customHeight="1" x14ac:dyDescent="0.2">
      <c r="A79" s="1">
        <v>28</v>
      </c>
      <c r="B79" s="45" t="s">
        <v>1458</v>
      </c>
      <c r="C79" s="3" t="s">
        <v>138</v>
      </c>
      <c r="D79" s="4" t="s">
        <v>313</v>
      </c>
      <c r="E79" s="5" t="s">
        <v>1417</v>
      </c>
      <c r="F79" s="199">
        <v>2</v>
      </c>
      <c r="G79" s="6" t="s">
        <v>118</v>
      </c>
      <c r="H79" s="14"/>
      <c r="I79" s="14"/>
      <c r="J79" s="14"/>
    </row>
    <row r="80" spans="1:10" ht="18.75" customHeight="1" x14ac:dyDescent="0.2">
      <c r="A80" s="1">
        <v>29</v>
      </c>
      <c r="B80" s="45" t="s">
        <v>1459</v>
      </c>
      <c r="C80" s="3" t="s">
        <v>138</v>
      </c>
      <c r="D80" s="4" t="s">
        <v>1419</v>
      </c>
      <c r="E80" s="5" t="s">
        <v>1420</v>
      </c>
      <c r="F80" s="199">
        <v>2</v>
      </c>
      <c r="G80" s="6" t="s">
        <v>118</v>
      </c>
      <c r="H80" s="14"/>
      <c r="I80" s="14"/>
      <c r="J80" s="14"/>
    </row>
    <row r="81" spans="1:17" ht="18.75" customHeight="1" x14ac:dyDescent="0.2">
      <c r="A81" s="1">
        <v>30</v>
      </c>
      <c r="B81" s="45" t="s">
        <v>1460</v>
      </c>
      <c r="C81" s="3" t="s">
        <v>138</v>
      </c>
      <c r="D81" s="4" t="s">
        <v>47</v>
      </c>
      <c r="E81" s="5" t="s">
        <v>1421</v>
      </c>
      <c r="F81" s="199">
        <v>2</v>
      </c>
      <c r="G81" s="6" t="s">
        <v>118</v>
      </c>
      <c r="H81" s="14"/>
      <c r="I81" s="14"/>
      <c r="J81" s="14"/>
    </row>
    <row r="82" spans="1:17" ht="18.75" customHeight="1" x14ac:dyDescent="0.2">
      <c r="A82" s="1">
        <v>31</v>
      </c>
      <c r="B82" s="45" t="s">
        <v>1461</v>
      </c>
      <c r="C82" s="3" t="s">
        <v>123</v>
      </c>
      <c r="D82" s="4" t="s">
        <v>1422</v>
      </c>
      <c r="E82" s="5" t="s">
        <v>1423</v>
      </c>
      <c r="F82" s="199">
        <v>2</v>
      </c>
      <c r="G82" s="6" t="s">
        <v>118</v>
      </c>
      <c r="H82" s="14"/>
      <c r="I82" s="14"/>
      <c r="J82" s="14"/>
    </row>
    <row r="83" spans="1:17" ht="18.75" customHeight="1" x14ac:dyDescent="0.2">
      <c r="A83" s="1">
        <v>32</v>
      </c>
      <c r="B83" s="45" t="s">
        <v>1462</v>
      </c>
      <c r="C83" s="3" t="s">
        <v>138</v>
      </c>
      <c r="D83" s="4" t="s">
        <v>1424</v>
      </c>
      <c r="E83" s="5" t="s">
        <v>1425</v>
      </c>
      <c r="F83" s="199">
        <v>2</v>
      </c>
      <c r="G83" s="6" t="s">
        <v>118</v>
      </c>
      <c r="H83" s="14"/>
      <c r="I83" s="14"/>
      <c r="J83" s="14"/>
    </row>
    <row r="84" spans="1:17" ht="18.75" customHeight="1" x14ac:dyDescent="0.2">
      <c r="A84" s="1">
        <v>33</v>
      </c>
      <c r="B84" s="45" t="s">
        <v>1463</v>
      </c>
      <c r="C84" s="3" t="s">
        <v>123</v>
      </c>
      <c r="D84" s="4" t="s">
        <v>1426</v>
      </c>
      <c r="E84" s="5" t="s">
        <v>1427</v>
      </c>
      <c r="F84" s="199">
        <v>2</v>
      </c>
      <c r="G84" s="6" t="s">
        <v>118</v>
      </c>
      <c r="H84" s="14"/>
      <c r="I84" s="14"/>
      <c r="J84" s="14"/>
    </row>
    <row r="85" spans="1:17" ht="18.75" customHeight="1" x14ac:dyDescent="0.2">
      <c r="A85" s="1">
        <v>34</v>
      </c>
      <c r="B85" s="45" t="s">
        <v>1464</v>
      </c>
      <c r="C85" s="3" t="s">
        <v>123</v>
      </c>
      <c r="D85" s="4" t="s">
        <v>1428</v>
      </c>
      <c r="E85" s="5" t="s">
        <v>1429</v>
      </c>
      <c r="F85" s="199">
        <v>2</v>
      </c>
      <c r="G85" s="6" t="s">
        <v>118</v>
      </c>
      <c r="H85" s="14"/>
      <c r="I85" s="14"/>
      <c r="J85" s="14"/>
    </row>
    <row r="86" spans="1:17" ht="18.75" customHeight="1" x14ac:dyDescent="0.2">
      <c r="A86" s="1">
        <v>35</v>
      </c>
      <c r="B86" s="45" t="s">
        <v>1465</v>
      </c>
      <c r="C86" s="3" t="s">
        <v>138</v>
      </c>
      <c r="D86" s="4" t="s">
        <v>36</v>
      </c>
      <c r="E86" s="5" t="s">
        <v>1430</v>
      </c>
      <c r="F86" s="199">
        <v>2</v>
      </c>
      <c r="G86" s="6" t="s">
        <v>118</v>
      </c>
      <c r="H86" s="14"/>
      <c r="I86" s="14"/>
      <c r="J86" s="14"/>
    </row>
    <row r="87" spans="1:17" ht="18.75" customHeight="1" x14ac:dyDescent="0.2">
      <c r="A87" s="17"/>
      <c r="B87" s="18"/>
      <c r="C87" s="49"/>
      <c r="D87" s="50"/>
      <c r="E87" s="50"/>
      <c r="F87" s="50"/>
      <c r="G87" s="32"/>
    </row>
    <row r="88" spans="1:17" ht="18.75" customHeight="1" x14ac:dyDescent="0.2">
      <c r="A88" s="17"/>
      <c r="B88" s="18"/>
      <c r="C88" s="49"/>
      <c r="D88" s="50"/>
      <c r="E88" s="50"/>
      <c r="F88" s="50"/>
      <c r="G88" s="32"/>
    </row>
    <row r="89" spans="1:17" ht="18.75" customHeight="1" x14ac:dyDescent="0.2">
      <c r="A89" s="17"/>
      <c r="B89" s="18"/>
      <c r="C89" s="49"/>
      <c r="D89" s="50"/>
      <c r="E89" s="50"/>
      <c r="F89" s="50"/>
      <c r="G89" s="32"/>
    </row>
    <row r="90" spans="1:17" ht="18.75" customHeight="1" x14ac:dyDescent="0.2">
      <c r="A90" s="17"/>
      <c r="B90" s="18"/>
      <c r="C90" s="49"/>
      <c r="D90" s="50"/>
      <c r="E90" s="50"/>
      <c r="F90" s="50"/>
      <c r="G90" s="32"/>
    </row>
    <row r="91" spans="1:17" ht="18.75" customHeight="1" x14ac:dyDescent="0.2">
      <c r="A91" s="17"/>
      <c r="B91" s="21"/>
      <c r="C91" s="51"/>
      <c r="D91" s="52"/>
      <c r="E91" s="52"/>
      <c r="F91" s="52"/>
      <c r="G91" s="17"/>
    </row>
    <row r="92" spans="1:17" ht="18.75" customHeight="1" x14ac:dyDescent="0.2">
      <c r="A92" s="17"/>
      <c r="B92" s="21"/>
      <c r="C92" s="51"/>
      <c r="D92" s="52"/>
      <c r="E92" s="52"/>
      <c r="F92" s="52"/>
      <c r="G92" s="17"/>
    </row>
    <row r="93" spans="1:17" ht="18.75" customHeight="1" x14ac:dyDescent="0.2">
      <c r="A93" s="17"/>
      <c r="B93" s="21"/>
      <c r="C93" s="51"/>
      <c r="D93" s="52"/>
      <c r="E93" s="52"/>
      <c r="F93" s="52"/>
      <c r="G93" s="17"/>
    </row>
    <row r="94" spans="1:17" ht="18.75" customHeight="1" x14ac:dyDescent="0.2">
      <c r="A94" s="17"/>
      <c r="B94" s="21"/>
      <c r="C94" s="51"/>
      <c r="D94" s="52"/>
      <c r="E94" s="52"/>
      <c r="F94" s="52"/>
      <c r="G94" s="17"/>
    </row>
    <row r="95" spans="1:17" s="8" customFormat="1" ht="18.75" customHeight="1" x14ac:dyDescent="0.2">
      <c r="A95" s="261" t="s">
        <v>469</v>
      </c>
      <c r="B95" s="261"/>
      <c r="C95" s="261"/>
      <c r="D95" s="261"/>
      <c r="E95" s="261"/>
      <c r="F95" s="261"/>
      <c r="G95" s="261"/>
      <c r="H95" s="261"/>
      <c r="I95" s="261"/>
      <c r="J95" s="261"/>
      <c r="Q95" s="9"/>
    </row>
    <row r="96" spans="1:17" s="8" customFormat="1" ht="18.75" customHeight="1" x14ac:dyDescent="0.2">
      <c r="A96" s="261" t="s">
        <v>3464</v>
      </c>
      <c r="B96" s="261"/>
      <c r="C96" s="261"/>
      <c r="D96" s="261"/>
      <c r="E96" s="261"/>
      <c r="F96" s="261"/>
      <c r="G96" s="261"/>
      <c r="H96" s="261"/>
      <c r="I96" s="261"/>
      <c r="J96" s="261"/>
      <c r="Q96" s="9"/>
    </row>
    <row r="97" spans="1:17" s="8" customFormat="1" ht="18.75" customHeight="1" x14ac:dyDescent="0.2">
      <c r="A97" s="260" t="s">
        <v>3388</v>
      </c>
      <c r="B97" s="260"/>
      <c r="C97" s="260"/>
      <c r="D97" s="260"/>
      <c r="E97" s="260"/>
      <c r="F97" s="260"/>
      <c r="G97" s="260"/>
      <c r="H97" s="260"/>
      <c r="I97" s="260"/>
      <c r="J97" s="260"/>
      <c r="Q97" s="9"/>
    </row>
    <row r="98" spans="1:17" ht="18.75" customHeight="1" x14ac:dyDescent="0.2">
      <c r="A98" s="10" t="s">
        <v>0</v>
      </c>
      <c r="B98" s="11" t="s">
        <v>317</v>
      </c>
      <c r="C98" s="257"/>
      <c r="D98" s="258" t="s">
        <v>318</v>
      </c>
      <c r="E98" s="259" t="s">
        <v>319</v>
      </c>
      <c r="F98" s="197" t="s">
        <v>3444</v>
      </c>
      <c r="G98" s="12" t="s">
        <v>67</v>
      </c>
      <c r="H98" s="10"/>
      <c r="I98" s="10"/>
      <c r="J98" s="10"/>
    </row>
    <row r="99" spans="1:17" ht="18.75" customHeight="1" x14ac:dyDescent="0.2">
      <c r="A99" s="56">
        <v>1</v>
      </c>
      <c r="B99" s="2" t="s">
        <v>1466</v>
      </c>
      <c r="C99" s="3" t="s">
        <v>139</v>
      </c>
      <c r="D99" s="4" t="s">
        <v>160</v>
      </c>
      <c r="E99" s="5" t="s">
        <v>1500</v>
      </c>
      <c r="F99" s="199">
        <v>1</v>
      </c>
      <c r="G99" s="57" t="s">
        <v>26</v>
      </c>
      <c r="H99" s="56"/>
      <c r="I99" s="56"/>
      <c r="J99" s="56"/>
      <c r="L99" s="15" t="s">
        <v>158</v>
      </c>
      <c r="M99" s="16">
        <f>COUNTIF(F99:F141,"2")</f>
        <v>20</v>
      </c>
      <c r="N99" s="16" t="s">
        <v>371</v>
      </c>
    </row>
    <row r="100" spans="1:17" ht="18.75" customHeight="1" x14ac:dyDescent="0.2">
      <c r="A100" s="56">
        <v>2</v>
      </c>
      <c r="B100" s="2" t="s">
        <v>1467</v>
      </c>
      <c r="C100" s="3" t="s">
        <v>139</v>
      </c>
      <c r="D100" s="4" t="s">
        <v>1501</v>
      </c>
      <c r="E100" s="5" t="s">
        <v>1103</v>
      </c>
      <c r="F100" s="199">
        <v>1</v>
      </c>
      <c r="G100" s="58" t="s">
        <v>26</v>
      </c>
      <c r="H100" s="56"/>
      <c r="I100" s="14"/>
      <c r="J100" s="14"/>
      <c r="L100" s="15" t="s">
        <v>157</v>
      </c>
      <c r="M100" s="16">
        <f>COUNTIF(F99:F141,"1")</f>
        <v>16</v>
      </c>
      <c r="N100" s="16" t="s">
        <v>371</v>
      </c>
    </row>
    <row r="101" spans="1:17" ht="18.75" customHeight="1" x14ac:dyDescent="0.2">
      <c r="A101" s="56">
        <v>3</v>
      </c>
      <c r="B101" s="2" t="s">
        <v>1468</v>
      </c>
      <c r="C101" s="3" t="s">
        <v>139</v>
      </c>
      <c r="D101" s="4" t="s">
        <v>260</v>
      </c>
      <c r="E101" s="5" t="s">
        <v>1502</v>
      </c>
      <c r="F101" s="199">
        <v>1</v>
      </c>
      <c r="G101" s="57" t="s">
        <v>26</v>
      </c>
      <c r="H101" s="56"/>
      <c r="I101" s="14"/>
      <c r="J101" s="14"/>
      <c r="L101" s="15" t="s">
        <v>315</v>
      </c>
      <c r="M101" s="16">
        <f>SUM(M99:M100)</f>
        <v>36</v>
      </c>
      <c r="N101" s="16" t="s">
        <v>371</v>
      </c>
    </row>
    <row r="102" spans="1:17" ht="18.75" customHeight="1" x14ac:dyDescent="0.2">
      <c r="A102" s="56">
        <v>4</v>
      </c>
      <c r="B102" s="2" t="s">
        <v>1469</v>
      </c>
      <c r="C102" s="3" t="s">
        <v>139</v>
      </c>
      <c r="D102" s="4" t="s">
        <v>1503</v>
      </c>
      <c r="E102" s="5" t="s">
        <v>1504</v>
      </c>
      <c r="F102" s="199">
        <v>1</v>
      </c>
      <c r="G102" s="58" t="s">
        <v>26</v>
      </c>
      <c r="H102" s="56"/>
      <c r="I102" s="14"/>
      <c r="J102" s="14"/>
    </row>
    <row r="103" spans="1:17" ht="18.75" customHeight="1" x14ac:dyDescent="0.2">
      <c r="A103" s="56">
        <v>5</v>
      </c>
      <c r="B103" s="2" t="s">
        <v>1470</v>
      </c>
      <c r="C103" s="3" t="s">
        <v>139</v>
      </c>
      <c r="D103" s="4" t="s">
        <v>179</v>
      </c>
      <c r="E103" s="5" t="s">
        <v>1505</v>
      </c>
      <c r="F103" s="199">
        <v>1</v>
      </c>
      <c r="G103" s="57" t="s">
        <v>26</v>
      </c>
      <c r="H103" s="56"/>
      <c r="I103" s="14"/>
      <c r="J103" s="14"/>
    </row>
    <row r="104" spans="1:17" ht="18.75" customHeight="1" x14ac:dyDescent="0.2">
      <c r="A104" s="56">
        <v>6</v>
      </c>
      <c r="B104" s="2" t="s">
        <v>1471</v>
      </c>
      <c r="C104" s="3" t="s">
        <v>139</v>
      </c>
      <c r="D104" s="4" t="s">
        <v>1506</v>
      </c>
      <c r="E104" s="5" t="s">
        <v>579</v>
      </c>
      <c r="F104" s="199">
        <v>1</v>
      </c>
      <c r="G104" s="58" t="s">
        <v>26</v>
      </c>
      <c r="H104" s="56"/>
      <c r="I104" s="14"/>
      <c r="J104" s="14"/>
    </row>
    <row r="105" spans="1:17" ht="18.75" customHeight="1" x14ac:dyDescent="0.2">
      <c r="A105" s="56">
        <v>7</v>
      </c>
      <c r="B105" s="2" t="s">
        <v>1472</v>
      </c>
      <c r="C105" s="3" t="s">
        <v>139</v>
      </c>
      <c r="D105" s="4" t="s">
        <v>1507</v>
      </c>
      <c r="E105" s="5" t="s">
        <v>1420</v>
      </c>
      <c r="F105" s="199">
        <v>1</v>
      </c>
      <c r="G105" s="57" t="s">
        <v>26</v>
      </c>
      <c r="H105" s="56"/>
      <c r="I105" s="14"/>
      <c r="J105" s="14"/>
    </row>
    <row r="106" spans="1:17" ht="18.75" customHeight="1" x14ac:dyDescent="0.2">
      <c r="A106" s="56">
        <v>8</v>
      </c>
      <c r="B106" s="2" t="s">
        <v>1473</v>
      </c>
      <c r="C106" s="3" t="s">
        <v>139</v>
      </c>
      <c r="D106" s="4" t="s">
        <v>1509</v>
      </c>
      <c r="E106" s="5" t="s">
        <v>1510</v>
      </c>
      <c r="F106" s="199">
        <v>1</v>
      </c>
      <c r="G106" s="58" t="s">
        <v>26</v>
      </c>
      <c r="H106" s="56"/>
      <c r="I106" s="14"/>
      <c r="J106" s="14"/>
    </row>
    <row r="107" spans="1:17" ht="18.75" customHeight="1" x14ac:dyDescent="0.2">
      <c r="A107" s="56">
        <v>9</v>
      </c>
      <c r="B107" s="2" t="s">
        <v>1474</v>
      </c>
      <c r="C107" s="3" t="s">
        <v>28</v>
      </c>
      <c r="D107" s="4" t="s">
        <v>238</v>
      </c>
      <c r="E107" s="5" t="s">
        <v>1511</v>
      </c>
      <c r="F107" s="199">
        <v>1</v>
      </c>
      <c r="G107" s="57" t="s">
        <v>26</v>
      </c>
      <c r="H107" s="56"/>
      <c r="I107" s="14"/>
      <c r="J107" s="14"/>
    </row>
    <row r="108" spans="1:17" ht="18.75" customHeight="1" x14ac:dyDescent="0.2">
      <c r="A108" s="56">
        <v>10</v>
      </c>
      <c r="B108" s="2" t="s">
        <v>1475</v>
      </c>
      <c r="C108" s="3" t="s">
        <v>139</v>
      </c>
      <c r="D108" s="4" t="s">
        <v>147</v>
      </c>
      <c r="E108" s="5" t="s">
        <v>1512</v>
      </c>
      <c r="F108" s="199">
        <v>1</v>
      </c>
      <c r="G108" s="58" t="s">
        <v>26</v>
      </c>
      <c r="H108" s="56"/>
      <c r="I108" s="14"/>
      <c r="J108" s="14"/>
    </row>
    <row r="109" spans="1:17" ht="18.75" customHeight="1" x14ac:dyDescent="0.2">
      <c r="A109" s="56">
        <v>11</v>
      </c>
      <c r="B109" s="2" t="s">
        <v>1476</v>
      </c>
      <c r="C109" s="3" t="s">
        <v>139</v>
      </c>
      <c r="D109" s="4" t="s">
        <v>1513</v>
      </c>
      <c r="E109" s="5" t="s">
        <v>1514</v>
      </c>
      <c r="F109" s="199">
        <v>1</v>
      </c>
      <c r="G109" s="57" t="s">
        <v>26</v>
      </c>
      <c r="H109" s="56"/>
      <c r="I109" s="14"/>
      <c r="J109" s="14"/>
    </row>
    <row r="110" spans="1:17" ht="18.75" customHeight="1" x14ac:dyDescent="0.2">
      <c r="A110" s="56">
        <v>12</v>
      </c>
      <c r="B110" s="2" t="s">
        <v>1477</v>
      </c>
      <c r="C110" s="3" t="s">
        <v>139</v>
      </c>
      <c r="D110" s="4" t="s">
        <v>1515</v>
      </c>
      <c r="E110" s="5" t="s">
        <v>1516</v>
      </c>
      <c r="F110" s="199">
        <v>1</v>
      </c>
      <c r="G110" s="58" t="s">
        <v>26</v>
      </c>
      <c r="H110" s="56"/>
      <c r="I110" s="14"/>
      <c r="J110" s="14"/>
    </row>
    <row r="111" spans="1:17" ht="18.75" customHeight="1" x14ac:dyDescent="0.2">
      <c r="A111" s="56">
        <v>13</v>
      </c>
      <c r="B111" s="2" t="s">
        <v>1478</v>
      </c>
      <c r="C111" s="3" t="s">
        <v>139</v>
      </c>
      <c r="D111" s="4" t="s">
        <v>24</v>
      </c>
      <c r="E111" s="5" t="s">
        <v>1517</v>
      </c>
      <c r="F111" s="199">
        <v>1</v>
      </c>
      <c r="G111" s="57" t="s">
        <v>26</v>
      </c>
      <c r="H111" s="56"/>
      <c r="I111" s="14"/>
      <c r="J111" s="14"/>
    </row>
    <row r="112" spans="1:17" ht="18.75" customHeight="1" x14ac:dyDescent="0.2">
      <c r="A112" s="56">
        <v>14</v>
      </c>
      <c r="B112" s="2" t="s">
        <v>1479</v>
      </c>
      <c r="C112" s="3" t="s">
        <v>139</v>
      </c>
      <c r="D112" s="4" t="s">
        <v>1518</v>
      </c>
      <c r="E112" s="5" t="s">
        <v>1519</v>
      </c>
      <c r="F112" s="199">
        <v>1</v>
      </c>
      <c r="G112" s="58" t="s">
        <v>26</v>
      </c>
      <c r="H112" s="56"/>
      <c r="I112" s="14"/>
      <c r="J112" s="14"/>
    </row>
    <row r="113" spans="1:10" ht="18.75" customHeight="1" x14ac:dyDescent="0.2">
      <c r="A113" s="56">
        <v>15</v>
      </c>
      <c r="B113" s="2" t="s">
        <v>1480</v>
      </c>
      <c r="C113" s="3" t="s">
        <v>139</v>
      </c>
      <c r="D113" s="4" t="s">
        <v>1520</v>
      </c>
      <c r="E113" s="5" t="s">
        <v>1521</v>
      </c>
      <c r="F113" s="199">
        <v>1</v>
      </c>
      <c r="G113" s="57" t="s">
        <v>26</v>
      </c>
      <c r="H113" s="56"/>
      <c r="I113" s="14"/>
      <c r="J113" s="14"/>
    </row>
    <row r="114" spans="1:10" ht="18.75" customHeight="1" x14ac:dyDescent="0.2">
      <c r="A114" s="56">
        <v>16</v>
      </c>
      <c r="B114" s="2" t="s">
        <v>1481</v>
      </c>
      <c r="C114" s="3" t="s">
        <v>138</v>
      </c>
      <c r="D114" s="4" t="s">
        <v>1522</v>
      </c>
      <c r="E114" s="5" t="s">
        <v>201</v>
      </c>
      <c r="F114" s="199">
        <v>2</v>
      </c>
      <c r="G114" s="58" t="s">
        <v>26</v>
      </c>
      <c r="H114" s="56"/>
      <c r="I114" s="14"/>
      <c r="J114" s="14"/>
    </row>
    <row r="115" spans="1:10" ht="18.75" customHeight="1" x14ac:dyDescent="0.2">
      <c r="A115" s="56">
        <v>17</v>
      </c>
      <c r="B115" s="2" t="s">
        <v>1482</v>
      </c>
      <c r="C115" s="3" t="s">
        <v>138</v>
      </c>
      <c r="D115" s="4" t="s">
        <v>1523</v>
      </c>
      <c r="E115" s="5" t="s">
        <v>1524</v>
      </c>
      <c r="F115" s="199">
        <v>2</v>
      </c>
      <c r="G115" s="57" t="s">
        <v>26</v>
      </c>
      <c r="H115" s="56"/>
      <c r="I115" s="14"/>
      <c r="J115" s="14"/>
    </row>
    <row r="116" spans="1:10" ht="18.75" customHeight="1" x14ac:dyDescent="0.2">
      <c r="A116" s="56">
        <v>18</v>
      </c>
      <c r="B116" s="2" t="s">
        <v>1483</v>
      </c>
      <c r="C116" s="3" t="s">
        <v>138</v>
      </c>
      <c r="D116" s="4" t="s">
        <v>1291</v>
      </c>
      <c r="E116" s="5" t="s">
        <v>1525</v>
      </c>
      <c r="F116" s="199">
        <v>2</v>
      </c>
      <c r="G116" s="58" t="s">
        <v>26</v>
      </c>
      <c r="H116" s="56"/>
      <c r="I116" s="14"/>
      <c r="J116" s="14"/>
    </row>
    <row r="117" spans="1:10" ht="18.75" customHeight="1" x14ac:dyDescent="0.2">
      <c r="A117" s="56">
        <v>19</v>
      </c>
      <c r="B117" s="2" t="s">
        <v>1484</v>
      </c>
      <c r="C117" s="3" t="s">
        <v>123</v>
      </c>
      <c r="D117" s="4" t="s">
        <v>375</v>
      </c>
      <c r="E117" s="5" t="s">
        <v>1526</v>
      </c>
      <c r="F117" s="199">
        <v>2</v>
      </c>
      <c r="G117" s="57" t="s">
        <v>26</v>
      </c>
      <c r="H117" s="56"/>
      <c r="I117" s="14"/>
      <c r="J117" s="14"/>
    </row>
    <row r="118" spans="1:10" ht="18.75" customHeight="1" x14ac:dyDescent="0.2">
      <c r="A118" s="56">
        <v>20</v>
      </c>
      <c r="B118" s="2" t="s">
        <v>1485</v>
      </c>
      <c r="C118" s="3" t="s">
        <v>138</v>
      </c>
      <c r="D118" s="4" t="s">
        <v>23</v>
      </c>
      <c r="E118" s="5" t="s">
        <v>985</v>
      </c>
      <c r="F118" s="199">
        <v>2</v>
      </c>
      <c r="G118" s="58" t="s">
        <v>26</v>
      </c>
      <c r="H118" s="56"/>
      <c r="I118" s="14"/>
      <c r="J118" s="14"/>
    </row>
    <row r="119" spans="1:10" ht="18.75" customHeight="1" x14ac:dyDescent="0.2">
      <c r="A119" s="56">
        <v>21</v>
      </c>
      <c r="B119" s="2" t="s">
        <v>1486</v>
      </c>
      <c r="C119" s="3" t="s">
        <v>138</v>
      </c>
      <c r="D119" s="4" t="s">
        <v>1527</v>
      </c>
      <c r="E119" s="5" t="s">
        <v>1528</v>
      </c>
      <c r="F119" s="199">
        <v>2</v>
      </c>
      <c r="G119" s="57" t="s">
        <v>26</v>
      </c>
      <c r="H119" s="56"/>
      <c r="I119" s="14"/>
      <c r="J119" s="14"/>
    </row>
    <row r="120" spans="1:10" ht="18.75" customHeight="1" x14ac:dyDescent="0.2">
      <c r="A120" s="56">
        <v>22</v>
      </c>
      <c r="B120" s="2" t="s">
        <v>1487</v>
      </c>
      <c r="C120" s="3" t="s">
        <v>138</v>
      </c>
      <c r="D120" s="4" t="s">
        <v>1529</v>
      </c>
      <c r="E120" s="5" t="s">
        <v>1530</v>
      </c>
      <c r="F120" s="199">
        <v>2</v>
      </c>
      <c r="G120" s="58" t="s">
        <v>26</v>
      </c>
      <c r="H120" s="56"/>
      <c r="I120" s="14"/>
      <c r="J120" s="14"/>
    </row>
    <row r="121" spans="1:10" ht="18.75" customHeight="1" x14ac:dyDescent="0.2">
      <c r="A121" s="56">
        <v>23</v>
      </c>
      <c r="B121" s="2" t="s">
        <v>1488</v>
      </c>
      <c r="C121" s="3" t="s">
        <v>138</v>
      </c>
      <c r="D121" s="4" t="s">
        <v>1531</v>
      </c>
      <c r="E121" s="5" t="s">
        <v>1532</v>
      </c>
      <c r="F121" s="199">
        <v>2</v>
      </c>
      <c r="G121" s="57" t="s">
        <v>26</v>
      </c>
      <c r="H121" s="56"/>
      <c r="I121" s="14"/>
      <c r="J121" s="14"/>
    </row>
    <row r="122" spans="1:10" ht="18.75" customHeight="1" x14ac:dyDescent="0.2">
      <c r="A122" s="56">
        <v>24</v>
      </c>
      <c r="B122" s="2" t="s">
        <v>1489</v>
      </c>
      <c r="C122" s="3" t="s">
        <v>138</v>
      </c>
      <c r="D122" s="4" t="s">
        <v>415</v>
      </c>
      <c r="E122" s="5" t="s">
        <v>1533</v>
      </c>
      <c r="F122" s="199">
        <v>2</v>
      </c>
      <c r="G122" s="58" t="s">
        <v>26</v>
      </c>
      <c r="H122" s="56"/>
      <c r="I122" s="14"/>
      <c r="J122" s="14"/>
    </row>
    <row r="123" spans="1:10" ht="18.75" customHeight="1" x14ac:dyDescent="0.2">
      <c r="A123" s="56">
        <v>25</v>
      </c>
      <c r="B123" s="2" t="s">
        <v>1490</v>
      </c>
      <c r="C123" s="3" t="s">
        <v>138</v>
      </c>
      <c r="D123" s="4" t="s">
        <v>242</v>
      </c>
      <c r="E123" s="5" t="s">
        <v>1534</v>
      </c>
      <c r="F123" s="199">
        <v>2</v>
      </c>
      <c r="G123" s="57" t="s">
        <v>26</v>
      </c>
      <c r="H123" s="56"/>
      <c r="I123" s="14"/>
      <c r="J123" s="14"/>
    </row>
    <row r="124" spans="1:10" ht="18.75" customHeight="1" x14ac:dyDescent="0.2">
      <c r="A124" s="56">
        <v>26</v>
      </c>
      <c r="B124" s="2" t="s">
        <v>1491</v>
      </c>
      <c r="C124" s="3" t="s">
        <v>138</v>
      </c>
      <c r="D124" s="4" t="s">
        <v>43</v>
      </c>
      <c r="E124" s="5" t="s">
        <v>1535</v>
      </c>
      <c r="F124" s="199">
        <v>2</v>
      </c>
      <c r="G124" s="58" t="s">
        <v>26</v>
      </c>
      <c r="H124" s="56"/>
      <c r="I124" s="14"/>
      <c r="J124" s="14"/>
    </row>
    <row r="125" spans="1:10" ht="18.75" customHeight="1" x14ac:dyDescent="0.2">
      <c r="A125" s="56">
        <v>27</v>
      </c>
      <c r="B125" s="2" t="s">
        <v>1492</v>
      </c>
      <c r="C125" s="3" t="s">
        <v>138</v>
      </c>
      <c r="D125" s="4" t="s">
        <v>1536</v>
      </c>
      <c r="E125" s="5" t="s">
        <v>131</v>
      </c>
      <c r="F125" s="199">
        <v>2</v>
      </c>
      <c r="G125" s="57" t="s">
        <v>26</v>
      </c>
      <c r="H125" s="56"/>
      <c r="I125" s="14"/>
      <c r="J125" s="14"/>
    </row>
    <row r="126" spans="1:10" ht="18.75" customHeight="1" x14ac:dyDescent="0.2">
      <c r="A126" s="56">
        <v>28</v>
      </c>
      <c r="B126" s="2" t="s">
        <v>1493</v>
      </c>
      <c r="C126" s="3" t="s">
        <v>138</v>
      </c>
      <c r="D126" s="4" t="s">
        <v>71</v>
      </c>
      <c r="E126" s="5" t="s">
        <v>1537</v>
      </c>
      <c r="F126" s="199">
        <v>2</v>
      </c>
      <c r="G126" s="58" t="s">
        <v>26</v>
      </c>
      <c r="H126" s="56"/>
      <c r="I126" s="14"/>
      <c r="J126" s="14"/>
    </row>
    <row r="127" spans="1:10" ht="18.75" customHeight="1" x14ac:dyDescent="0.2">
      <c r="A127" s="56">
        <v>29</v>
      </c>
      <c r="B127" s="2" t="s">
        <v>1494</v>
      </c>
      <c r="C127" s="3" t="s">
        <v>138</v>
      </c>
      <c r="D127" s="4" t="s">
        <v>177</v>
      </c>
      <c r="E127" s="5" t="s">
        <v>579</v>
      </c>
      <c r="F127" s="199">
        <v>2</v>
      </c>
      <c r="G127" s="57" t="s">
        <v>26</v>
      </c>
      <c r="H127" s="56"/>
      <c r="I127" s="14"/>
      <c r="J127" s="14"/>
    </row>
    <row r="128" spans="1:10" ht="18.75" customHeight="1" x14ac:dyDescent="0.2">
      <c r="A128" s="56">
        <v>30</v>
      </c>
      <c r="B128" s="2" t="s">
        <v>1495</v>
      </c>
      <c r="C128" s="3" t="s">
        <v>138</v>
      </c>
      <c r="D128" s="4" t="s">
        <v>1538</v>
      </c>
      <c r="E128" s="5" t="s">
        <v>1539</v>
      </c>
      <c r="F128" s="199">
        <v>2</v>
      </c>
      <c r="G128" s="58" t="s">
        <v>26</v>
      </c>
      <c r="H128" s="56"/>
      <c r="I128" s="14"/>
      <c r="J128" s="14"/>
    </row>
    <row r="129" spans="1:17" ht="18.75" customHeight="1" x14ac:dyDescent="0.2">
      <c r="A129" s="56">
        <v>31</v>
      </c>
      <c r="B129" s="2" t="s">
        <v>1496</v>
      </c>
      <c r="C129" s="3" t="s">
        <v>138</v>
      </c>
      <c r="D129" s="4" t="s">
        <v>38</v>
      </c>
      <c r="E129" s="5" t="s">
        <v>1540</v>
      </c>
      <c r="F129" s="199">
        <v>2</v>
      </c>
      <c r="G129" s="57" t="s">
        <v>26</v>
      </c>
      <c r="H129" s="56"/>
      <c r="I129" s="14"/>
      <c r="J129" s="14"/>
    </row>
    <row r="130" spans="1:17" ht="18.75" customHeight="1" x14ac:dyDescent="0.2">
      <c r="A130" s="56">
        <v>32</v>
      </c>
      <c r="B130" s="2" t="s">
        <v>1497</v>
      </c>
      <c r="C130" s="3" t="s">
        <v>138</v>
      </c>
      <c r="D130" s="4" t="s">
        <v>108</v>
      </c>
      <c r="E130" s="5" t="s">
        <v>1541</v>
      </c>
      <c r="F130" s="199">
        <v>2</v>
      </c>
      <c r="G130" s="58" t="s">
        <v>26</v>
      </c>
      <c r="H130" s="56"/>
      <c r="I130" s="14"/>
      <c r="J130" s="14"/>
    </row>
    <row r="131" spans="1:17" ht="18.75" customHeight="1" x14ac:dyDescent="0.2">
      <c r="A131" s="56">
        <v>33</v>
      </c>
      <c r="B131" s="2" t="s">
        <v>1498</v>
      </c>
      <c r="C131" s="3" t="s">
        <v>138</v>
      </c>
      <c r="D131" s="4" t="s">
        <v>1542</v>
      </c>
      <c r="E131" s="5" t="s">
        <v>1543</v>
      </c>
      <c r="F131" s="199">
        <v>2</v>
      </c>
      <c r="G131" s="57" t="s">
        <v>26</v>
      </c>
      <c r="H131" s="56"/>
      <c r="I131" s="14"/>
      <c r="J131" s="14"/>
    </row>
    <row r="132" spans="1:17" ht="18.75" customHeight="1" x14ac:dyDescent="0.2">
      <c r="A132" s="56">
        <v>34</v>
      </c>
      <c r="B132" s="2" t="s">
        <v>1499</v>
      </c>
      <c r="C132" s="3" t="s">
        <v>139</v>
      </c>
      <c r="D132" s="4" t="s">
        <v>1544</v>
      </c>
      <c r="E132" s="5" t="s">
        <v>1545</v>
      </c>
      <c r="F132" s="199">
        <v>1</v>
      </c>
      <c r="G132" s="58" t="s">
        <v>26</v>
      </c>
      <c r="H132" s="56"/>
      <c r="I132" s="14"/>
      <c r="J132" s="14"/>
    </row>
    <row r="133" spans="1:17" ht="18.75" customHeight="1" x14ac:dyDescent="0.2">
      <c r="A133" s="56">
        <v>35</v>
      </c>
      <c r="B133" s="2" t="s">
        <v>4968</v>
      </c>
      <c r="C133" s="3" t="s">
        <v>138</v>
      </c>
      <c r="D133" s="4" t="s">
        <v>3594</v>
      </c>
      <c r="E133" s="5" t="s">
        <v>4969</v>
      </c>
      <c r="F133" s="199">
        <v>2</v>
      </c>
      <c r="G133" s="57" t="s">
        <v>26</v>
      </c>
      <c r="H133" s="56"/>
      <c r="I133" s="14"/>
      <c r="J133" s="14"/>
    </row>
    <row r="134" spans="1:17" ht="18.75" customHeight="1" x14ac:dyDescent="0.2">
      <c r="A134" s="56">
        <v>36</v>
      </c>
      <c r="B134" s="2" t="s">
        <v>4970</v>
      </c>
      <c r="C134" s="3" t="s">
        <v>123</v>
      </c>
      <c r="D134" s="4" t="s">
        <v>4971</v>
      </c>
      <c r="E134" s="5" t="s">
        <v>592</v>
      </c>
      <c r="F134" s="199">
        <v>2</v>
      </c>
      <c r="G134" s="58" t="s">
        <v>26</v>
      </c>
      <c r="H134" s="56"/>
      <c r="I134" s="14"/>
      <c r="J134" s="14"/>
    </row>
    <row r="135" spans="1:17" ht="18.75" customHeight="1" x14ac:dyDescent="0.2">
      <c r="B135" s="129"/>
      <c r="C135" s="129"/>
      <c r="F135" s="135"/>
      <c r="G135" s="61"/>
      <c r="H135" s="59"/>
    </row>
    <row r="136" spans="1:17" ht="18.75" customHeight="1" x14ac:dyDescent="0.2">
      <c r="B136" s="129"/>
      <c r="C136" s="129"/>
      <c r="F136" s="135"/>
      <c r="G136" s="61"/>
      <c r="H136" s="59"/>
    </row>
    <row r="137" spans="1:17" ht="18.75" customHeight="1" x14ac:dyDescent="0.2">
      <c r="B137" s="136"/>
      <c r="C137" s="129"/>
      <c r="F137" s="135"/>
      <c r="H137" s="59"/>
    </row>
    <row r="138" spans="1:17" ht="18.75" customHeight="1" x14ac:dyDescent="0.2">
      <c r="B138" s="136"/>
      <c r="C138" s="129"/>
      <c r="F138" s="135"/>
      <c r="H138" s="59"/>
    </row>
    <row r="139" spans="1:17" ht="18.75" customHeight="1" x14ac:dyDescent="0.2">
      <c r="B139" s="136"/>
      <c r="C139" s="129"/>
      <c r="F139" s="135"/>
      <c r="H139" s="59"/>
    </row>
    <row r="140" spans="1:17" ht="18.75" customHeight="1" x14ac:dyDescent="0.2">
      <c r="B140" s="136"/>
      <c r="C140" s="129"/>
      <c r="F140" s="135"/>
      <c r="H140" s="59"/>
    </row>
    <row r="141" spans="1:17" ht="18.75" customHeight="1" x14ac:dyDescent="0.2">
      <c r="B141" s="21"/>
      <c r="C141" s="39"/>
      <c r="D141" s="65"/>
      <c r="E141" s="40"/>
      <c r="F141" s="40"/>
      <c r="G141" s="66"/>
      <c r="H141" s="59"/>
    </row>
    <row r="142" spans="1:17" s="8" customFormat="1" ht="18.75" customHeight="1" x14ac:dyDescent="0.2">
      <c r="A142" s="261" t="s">
        <v>469</v>
      </c>
      <c r="B142" s="261"/>
      <c r="C142" s="261"/>
      <c r="D142" s="261"/>
      <c r="E142" s="261"/>
      <c r="F142" s="261"/>
      <c r="G142" s="261"/>
      <c r="H142" s="261"/>
      <c r="I142" s="261"/>
      <c r="J142" s="261"/>
      <c r="Q142" s="9"/>
    </row>
    <row r="143" spans="1:17" s="8" customFormat="1" ht="18.75" customHeight="1" x14ac:dyDescent="0.2">
      <c r="A143" s="261" t="s">
        <v>3465</v>
      </c>
      <c r="B143" s="261"/>
      <c r="C143" s="261"/>
      <c r="D143" s="261"/>
      <c r="E143" s="261"/>
      <c r="F143" s="261"/>
      <c r="G143" s="261"/>
      <c r="H143" s="261"/>
      <c r="I143" s="261"/>
      <c r="J143" s="261"/>
      <c r="Q143" s="9"/>
    </row>
    <row r="144" spans="1:17" s="8" customFormat="1" ht="18.75" customHeight="1" x14ac:dyDescent="0.2">
      <c r="A144" s="260" t="s">
        <v>4314</v>
      </c>
      <c r="B144" s="260"/>
      <c r="C144" s="260"/>
      <c r="D144" s="260"/>
      <c r="E144" s="260"/>
      <c r="F144" s="260"/>
      <c r="G144" s="260"/>
      <c r="H144" s="260"/>
      <c r="I144" s="260"/>
      <c r="J144" s="260"/>
      <c r="Q144" s="9"/>
    </row>
    <row r="145" spans="1:14" ht="18.75" customHeight="1" x14ac:dyDescent="0.2">
      <c r="A145" s="10" t="s">
        <v>0</v>
      </c>
      <c r="B145" s="11" t="s">
        <v>317</v>
      </c>
      <c r="C145" s="257"/>
      <c r="D145" s="258" t="s">
        <v>318</v>
      </c>
      <c r="E145" s="259" t="s">
        <v>319</v>
      </c>
      <c r="F145" s="197" t="s">
        <v>3444</v>
      </c>
      <c r="G145" s="12" t="s">
        <v>67</v>
      </c>
      <c r="H145" s="10"/>
      <c r="I145" s="10"/>
      <c r="J145" s="10"/>
    </row>
    <row r="146" spans="1:14" ht="18.75" customHeight="1" x14ac:dyDescent="0.2">
      <c r="A146" s="1">
        <v>1</v>
      </c>
      <c r="B146" s="2" t="s">
        <v>1592</v>
      </c>
      <c r="C146" s="3" t="s">
        <v>139</v>
      </c>
      <c r="D146" s="69" t="s">
        <v>69</v>
      </c>
      <c r="E146" s="70" t="s">
        <v>1546</v>
      </c>
      <c r="F146" s="205">
        <v>1</v>
      </c>
      <c r="G146" s="46" t="s">
        <v>119</v>
      </c>
      <c r="H146" s="14"/>
      <c r="I146" s="14"/>
      <c r="J146" s="14"/>
      <c r="L146" s="15" t="s">
        <v>158</v>
      </c>
      <c r="M146" s="16">
        <f>COUNTIF(F146:F188,"2")</f>
        <v>19</v>
      </c>
      <c r="N146" s="16" t="s">
        <v>371</v>
      </c>
    </row>
    <row r="147" spans="1:14" ht="18.75" customHeight="1" x14ac:dyDescent="0.2">
      <c r="A147" s="1">
        <v>2</v>
      </c>
      <c r="B147" s="2" t="s">
        <v>1593</v>
      </c>
      <c r="C147" s="3" t="s">
        <v>139</v>
      </c>
      <c r="D147" s="71" t="s">
        <v>1547</v>
      </c>
      <c r="E147" s="72" t="s">
        <v>1548</v>
      </c>
      <c r="F147" s="206">
        <v>1</v>
      </c>
      <c r="G147" s="46" t="s">
        <v>119</v>
      </c>
      <c r="H147" s="14"/>
      <c r="I147" s="14"/>
      <c r="J147" s="14"/>
      <c r="L147" s="15" t="s">
        <v>157</v>
      </c>
      <c r="M147" s="16">
        <f>COUNTIF(F146:F188,"1")</f>
        <v>17</v>
      </c>
      <c r="N147" s="16" t="s">
        <v>371</v>
      </c>
    </row>
    <row r="148" spans="1:14" ht="18.75" customHeight="1" x14ac:dyDescent="0.2">
      <c r="A148" s="1">
        <v>3</v>
      </c>
      <c r="B148" s="2" t="s">
        <v>1594</v>
      </c>
      <c r="C148" s="3" t="s">
        <v>28</v>
      </c>
      <c r="D148" s="73" t="s">
        <v>1549</v>
      </c>
      <c r="E148" s="74" t="s">
        <v>1550</v>
      </c>
      <c r="F148" s="207">
        <v>1</v>
      </c>
      <c r="G148" s="46" t="s">
        <v>119</v>
      </c>
      <c r="H148" s="14"/>
      <c r="I148" s="14"/>
      <c r="J148" s="14"/>
      <c r="L148" s="15" t="s">
        <v>315</v>
      </c>
      <c r="M148" s="16">
        <f>SUM(M146:M147)</f>
        <v>36</v>
      </c>
      <c r="N148" s="16" t="s">
        <v>371</v>
      </c>
    </row>
    <row r="149" spans="1:14" ht="18.75" customHeight="1" x14ac:dyDescent="0.2">
      <c r="A149" s="1">
        <v>4</v>
      </c>
      <c r="B149" s="2" t="s">
        <v>1595</v>
      </c>
      <c r="C149" s="3" t="s">
        <v>139</v>
      </c>
      <c r="D149" s="75" t="s">
        <v>1551</v>
      </c>
      <c r="E149" s="76" t="s">
        <v>797</v>
      </c>
      <c r="F149" s="208">
        <v>1</v>
      </c>
      <c r="G149" s="46" t="s">
        <v>119</v>
      </c>
      <c r="H149" s="14"/>
      <c r="I149" s="14"/>
      <c r="J149" s="14"/>
    </row>
    <row r="150" spans="1:14" ht="18.75" customHeight="1" x14ac:dyDescent="0.2">
      <c r="A150" s="1">
        <v>5</v>
      </c>
      <c r="B150" s="2" t="s">
        <v>1596</v>
      </c>
      <c r="C150" s="3" t="s">
        <v>139</v>
      </c>
      <c r="D150" s="77" t="s">
        <v>195</v>
      </c>
      <c r="E150" s="78" t="s">
        <v>1552</v>
      </c>
      <c r="F150" s="209">
        <v>1</v>
      </c>
      <c r="G150" s="46" t="s">
        <v>119</v>
      </c>
      <c r="H150" s="14"/>
      <c r="I150" s="14"/>
      <c r="J150" s="14"/>
    </row>
    <row r="151" spans="1:14" ht="18.75" customHeight="1" x14ac:dyDescent="0.2">
      <c r="A151" s="1">
        <v>6</v>
      </c>
      <c r="B151" s="2" t="s">
        <v>1597</v>
      </c>
      <c r="C151" s="3" t="s">
        <v>139</v>
      </c>
      <c r="D151" s="79" t="s">
        <v>1553</v>
      </c>
      <c r="E151" s="80" t="s">
        <v>1554</v>
      </c>
      <c r="F151" s="210">
        <v>1</v>
      </c>
      <c r="G151" s="46" t="s">
        <v>119</v>
      </c>
      <c r="H151" s="14"/>
      <c r="I151" s="14"/>
      <c r="J151" s="14"/>
    </row>
    <row r="152" spans="1:14" ht="18.75" customHeight="1" x14ac:dyDescent="0.2">
      <c r="A152" s="1">
        <v>7</v>
      </c>
      <c r="B152" s="2" t="s">
        <v>1598</v>
      </c>
      <c r="C152" s="3" t="s">
        <v>139</v>
      </c>
      <c r="D152" s="73" t="s">
        <v>960</v>
      </c>
      <c r="E152" s="74" t="s">
        <v>1555</v>
      </c>
      <c r="F152" s="207">
        <v>1</v>
      </c>
      <c r="G152" s="46" t="s">
        <v>119</v>
      </c>
      <c r="H152" s="14"/>
      <c r="I152" s="14"/>
      <c r="J152" s="14"/>
    </row>
    <row r="153" spans="1:14" ht="18.75" customHeight="1" x14ac:dyDescent="0.2">
      <c r="A153" s="1">
        <v>8</v>
      </c>
      <c r="B153" s="2" t="s">
        <v>1599</v>
      </c>
      <c r="C153" s="3" t="s">
        <v>139</v>
      </c>
      <c r="D153" s="73" t="s">
        <v>1556</v>
      </c>
      <c r="E153" s="74" t="s">
        <v>1557</v>
      </c>
      <c r="F153" s="207">
        <v>1</v>
      </c>
      <c r="G153" s="46" t="s">
        <v>119</v>
      </c>
      <c r="H153" s="14"/>
      <c r="I153" s="14"/>
      <c r="J153" s="14"/>
    </row>
    <row r="154" spans="1:14" ht="18.75" customHeight="1" x14ac:dyDescent="0.2">
      <c r="A154" s="1">
        <v>9</v>
      </c>
      <c r="B154" s="2" t="s">
        <v>1600</v>
      </c>
      <c r="C154" s="3" t="s">
        <v>139</v>
      </c>
      <c r="D154" s="81" t="s">
        <v>1558</v>
      </c>
      <c r="E154" s="82" t="s">
        <v>1559</v>
      </c>
      <c r="F154" s="211">
        <v>1</v>
      </c>
      <c r="G154" s="46" t="s">
        <v>119</v>
      </c>
      <c r="H154" s="14"/>
      <c r="I154" s="14"/>
      <c r="J154" s="14"/>
    </row>
    <row r="155" spans="1:14" ht="18.75" customHeight="1" x14ac:dyDescent="0.2">
      <c r="A155" s="1">
        <v>10</v>
      </c>
      <c r="B155" s="2" t="s">
        <v>1601</v>
      </c>
      <c r="C155" s="3" t="s">
        <v>139</v>
      </c>
      <c r="D155" s="83" t="s">
        <v>175</v>
      </c>
      <c r="E155" s="84" t="s">
        <v>1560</v>
      </c>
      <c r="F155" s="212">
        <v>1</v>
      </c>
      <c r="G155" s="46" t="s">
        <v>119</v>
      </c>
      <c r="H155" s="14"/>
      <c r="I155" s="14"/>
      <c r="J155" s="14"/>
    </row>
    <row r="156" spans="1:14" ht="18.75" customHeight="1" x14ac:dyDescent="0.2">
      <c r="A156" s="1">
        <v>11</v>
      </c>
      <c r="B156" s="2" t="s">
        <v>1602</v>
      </c>
      <c r="C156" s="3" t="s">
        <v>139</v>
      </c>
      <c r="D156" s="75" t="s">
        <v>1561</v>
      </c>
      <c r="E156" s="76" t="s">
        <v>1562</v>
      </c>
      <c r="F156" s="208">
        <v>1</v>
      </c>
      <c r="G156" s="46" t="s">
        <v>119</v>
      </c>
      <c r="H156" s="14"/>
      <c r="I156" s="14"/>
      <c r="J156" s="14"/>
    </row>
    <row r="157" spans="1:14" ht="18.75" customHeight="1" x14ac:dyDescent="0.2">
      <c r="A157" s="1">
        <v>12</v>
      </c>
      <c r="B157" s="2" t="s">
        <v>1603</v>
      </c>
      <c r="C157" s="3" t="s">
        <v>28</v>
      </c>
      <c r="D157" s="85" t="s">
        <v>1563</v>
      </c>
      <c r="E157" s="86" t="s">
        <v>1564</v>
      </c>
      <c r="F157" s="213">
        <v>1</v>
      </c>
      <c r="G157" s="46" t="s">
        <v>119</v>
      </c>
      <c r="H157" s="14"/>
      <c r="I157" s="14"/>
      <c r="J157" s="14"/>
    </row>
    <row r="158" spans="1:14" ht="18.75" customHeight="1" x14ac:dyDescent="0.2">
      <c r="A158" s="1">
        <v>13</v>
      </c>
      <c r="B158" s="2" t="s">
        <v>1604</v>
      </c>
      <c r="C158" s="3" t="s">
        <v>139</v>
      </c>
      <c r="D158" s="85" t="s">
        <v>1565</v>
      </c>
      <c r="E158" s="86" t="s">
        <v>1566</v>
      </c>
      <c r="F158" s="213">
        <v>1</v>
      </c>
      <c r="G158" s="46" t="s">
        <v>119</v>
      </c>
      <c r="H158" s="14"/>
      <c r="I158" s="14"/>
      <c r="J158" s="14"/>
    </row>
    <row r="159" spans="1:14" ht="18.75" customHeight="1" x14ac:dyDescent="0.2">
      <c r="A159" s="1">
        <v>14</v>
      </c>
      <c r="B159" s="2" t="s">
        <v>1605</v>
      </c>
      <c r="C159" s="3" t="s">
        <v>139</v>
      </c>
      <c r="D159" s="87" t="s">
        <v>1567</v>
      </c>
      <c r="E159" s="88" t="s">
        <v>1568</v>
      </c>
      <c r="F159" s="214">
        <v>1</v>
      </c>
      <c r="G159" s="46" t="s">
        <v>119</v>
      </c>
      <c r="H159" s="14"/>
      <c r="I159" s="14"/>
      <c r="J159" s="14"/>
    </row>
    <row r="160" spans="1:14" ht="18.75" customHeight="1" x14ac:dyDescent="0.2">
      <c r="A160" s="1">
        <v>15</v>
      </c>
      <c r="B160" s="2" t="s">
        <v>1606</v>
      </c>
      <c r="C160" s="3" t="s">
        <v>139</v>
      </c>
      <c r="D160" s="89" t="s">
        <v>1569</v>
      </c>
      <c r="E160" s="90" t="s">
        <v>45</v>
      </c>
      <c r="F160" s="215">
        <v>1</v>
      </c>
      <c r="G160" s="46" t="s">
        <v>119</v>
      </c>
      <c r="H160" s="14"/>
      <c r="I160" s="14"/>
      <c r="J160" s="14"/>
    </row>
    <row r="161" spans="1:14" ht="18.75" customHeight="1" x14ac:dyDescent="0.2">
      <c r="A161" s="1">
        <v>16</v>
      </c>
      <c r="B161" s="2" t="s">
        <v>1607</v>
      </c>
      <c r="C161" s="3" t="s">
        <v>138</v>
      </c>
      <c r="D161" s="91" t="s">
        <v>1570</v>
      </c>
      <c r="E161" s="92" t="s">
        <v>1571</v>
      </c>
      <c r="F161" s="216">
        <v>2</v>
      </c>
      <c r="G161" s="46" t="s">
        <v>119</v>
      </c>
      <c r="H161" s="14"/>
      <c r="I161" s="14"/>
      <c r="J161" s="14"/>
    </row>
    <row r="162" spans="1:14" ht="18.75" customHeight="1" x14ac:dyDescent="0.2">
      <c r="A162" s="1">
        <v>17</v>
      </c>
      <c r="B162" s="2" t="s">
        <v>1608</v>
      </c>
      <c r="C162" s="3" t="s">
        <v>138</v>
      </c>
      <c r="D162" s="93" t="s">
        <v>55</v>
      </c>
      <c r="E162" s="94" t="s">
        <v>161</v>
      </c>
      <c r="F162" s="217">
        <v>2</v>
      </c>
      <c r="G162" s="46" t="s">
        <v>119</v>
      </c>
      <c r="H162" s="14"/>
      <c r="I162" s="14"/>
      <c r="J162" s="14"/>
    </row>
    <row r="163" spans="1:14" ht="18.75" customHeight="1" x14ac:dyDescent="0.2">
      <c r="A163" s="1">
        <v>18</v>
      </c>
      <c r="B163" s="2" t="s">
        <v>1609</v>
      </c>
      <c r="C163" s="3" t="s">
        <v>138</v>
      </c>
      <c r="D163" s="95" t="s">
        <v>1572</v>
      </c>
      <c r="E163" s="96" t="s">
        <v>1573</v>
      </c>
      <c r="F163" s="218">
        <v>2</v>
      </c>
      <c r="G163" s="46" t="s">
        <v>119</v>
      </c>
      <c r="H163" s="14"/>
      <c r="I163" s="14"/>
      <c r="J163" s="14"/>
    </row>
    <row r="164" spans="1:14" ht="18.75" customHeight="1" x14ac:dyDescent="0.2">
      <c r="A164" s="1">
        <v>19</v>
      </c>
      <c r="B164" s="2" t="s">
        <v>1610</v>
      </c>
      <c r="C164" s="3" t="s">
        <v>138</v>
      </c>
      <c r="D164" s="77" t="s">
        <v>221</v>
      </c>
      <c r="E164" s="78" t="s">
        <v>1574</v>
      </c>
      <c r="F164" s="209">
        <v>2</v>
      </c>
      <c r="G164" s="46" t="s">
        <v>119</v>
      </c>
      <c r="H164" s="14"/>
      <c r="I164" s="14"/>
      <c r="J164" s="14"/>
    </row>
    <row r="165" spans="1:14" ht="18.75" customHeight="1" x14ac:dyDescent="0.2">
      <c r="A165" s="1">
        <v>20</v>
      </c>
      <c r="B165" s="2" t="s">
        <v>1611</v>
      </c>
      <c r="C165" s="3" t="s">
        <v>138</v>
      </c>
      <c r="D165" s="87" t="s">
        <v>199</v>
      </c>
      <c r="E165" s="88" t="s">
        <v>1575</v>
      </c>
      <c r="F165" s="214">
        <v>2</v>
      </c>
      <c r="G165" s="46" t="s">
        <v>119</v>
      </c>
      <c r="H165" s="14"/>
      <c r="I165" s="14"/>
      <c r="J165" s="14"/>
    </row>
    <row r="166" spans="1:14" ht="18.75" customHeight="1" x14ac:dyDescent="0.2">
      <c r="A166" s="1">
        <v>21</v>
      </c>
      <c r="B166" s="2" t="s">
        <v>1612</v>
      </c>
      <c r="C166" s="3" t="s">
        <v>123</v>
      </c>
      <c r="D166" s="97" t="s">
        <v>296</v>
      </c>
      <c r="E166" s="98" t="s">
        <v>1576</v>
      </c>
      <c r="F166" s="219">
        <v>2</v>
      </c>
      <c r="G166" s="46" t="s">
        <v>119</v>
      </c>
      <c r="H166" s="14"/>
      <c r="I166" s="14"/>
      <c r="J166" s="14"/>
    </row>
    <row r="167" spans="1:14" ht="18.75" customHeight="1" x14ac:dyDescent="0.2">
      <c r="A167" s="1">
        <v>22</v>
      </c>
      <c r="B167" s="2" t="s">
        <v>1613</v>
      </c>
      <c r="C167" s="3" t="s">
        <v>123</v>
      </c>
      <c r="D167" s="75" t="s">
        <v>1577</v>
      </c>
      <c r="E167" s="76" t="s">
        <v>1578</v>
      </c>
      <c r="F167" s="208">
        <v>2</v>
      </c>
      <c r="G167" s="46" t="s">
        <v>119</v>
      </c>
      <c r="H167" s="14"/>
      <c r="I167" s="14"/>
      <c r="J167" s="14"/>
    </row>
    <row r="168" spans="1:14" ht="18.75" customHeight="1" x14ac:dyDescent="0.2">
      <c r="A168" s="1">
        <v>23</v>
      </c>
      <c r="B168" s="2" t="s">
        <v>1614</v>
      </c>
      <c r="C168" s="3" t="s">
        <v>138</v>
      </c>
      <c r="D168" s="83" t="s">
        <v>5</v>
      </c>
      <c r="E168" s="84" t="s">
        <v>1579</v>
      </c>
      <c r="F168" s="212">
        <v>2</v>
      </c>
      <c r="G168" s="46" t="s">
        <v>119</v>
      </c>
      <c r="H168" s="14"/>
      <c r="I168" s="14"/>
      <c r="J168" s="14"/>
    </row>
    <row r="169" spans="1:14" ht="18.75" customHeight="1" x14ac:dyDescent="0.2">
      <c r="A169" s="1">
        <v>24</v>
      </c>
      <c r="B169" s="2" t="s">
        <v>1615</v>
      </c>
      <c r="C169" s="3" t="s">
        <v>138</v>
      </c>
      <c r="D169" s="95" t="s">
        <v>277</v>
      </c>
      <c r="E169" s="96" t="s">
        <v>1580</v>
      </c>
      <c r="F169" s="218">
        <v>2</v>
      </c>
      <c r="G169" s="46" t="s">
        <v>119</v>
      </c>
      <c r="H169" s="14"/>
      <c r="I169" s="14"/>
      <c r="J169" s="14"/>
      <c r="K169" s="18"/>
    </row>
    <row r="170" spans="1:14" ht="18.75" customHeight="1" x14ac:dyDescent="0.2">
      <c r="A170" s="1">
        <v>25</v>
      </c>
      <c r="B170" s="2" t="s">
        <v>1616</v>
      </c>
      <c r="C170" s="3" t="s">
        <v>138</v>
      </c>
      <c r="D170" s="83" t="s">
        <v>1581</v>
      </c>
      <c r="E170" s="84" t="s">
        <v>1582</v>
      </c>
      <c r="F170" s="212">
        <v>2</v>
      </c>
      <c r="G170" s="46" t="s">
        <v>119</v>
      </c>
      <c r="H170" s="14"/>
      <c r="I170" s="14"/>
      <c r="J170" s="14"/>
      <c r="L170" s="99"/>
      <c r="M170" s="99"/>
      <c r="N170" s="99"/>
    </row>
    <row r="171" spans="1:14" ht="18.75" customHeight="1" x14ac:dyDescent="0.2">
      <c r="A171" s="1">
        <v>26</v>
      </c>
      <c r="B171" s="2" t="s">
        <v>1617</v>
      </c>
      <c r="C171" s="3" t="s">
        <v>138</v>
      </c>
      <c r="D171" s="83" t="s">
        <v>4</v>
      </c>
      <c r="E171" s="84" t="s">
        <v>1583</v>
      </c>
      <c r="F171" s="212">
        <v>2</v>
      </c>
      <c r="G171" s="46" t="s">
        <v>119</v>
      </c>
      <c r="H171" s="14"/>
      <c r="I171" s="14"/>
      <c r="J171" s="14"/>
    </row>
    <row r="172" spans="1:14" ht="18.75" customHeight="1" x14ac:dyDescent="0.2">
      <c r="A172" s="1">
        <v>27</v>
      </c>
      <c r="B172" s="2" t="s">
        <v>1618</v>
      </c>
      <c r="C172" s="3" t="s">
        <v>138</v>
      </c>
      <c r="D172" s="100" t="s">
        <v>184</v>
      </c>
      <c r="E172" s="101" t="s">
        <v>1584</v>
      </c>
      <c r="F172" s="220">
        <v>2</v>
      </c>
      <c r="G172" s="46" t="s">
        <v>119</v>
      </c>
      <c r="H172" s="14"/>
      <c r="I172" s="14"/>
      <c r="J172" s="14"/>
    </row>
    <row r="173" spans="1:14" ht="18.75" customHeight="1" x14ac:dyDescent="0.2">
      <c r="A173" s="1">
        <v>28</v>
      </c>
      <c r="B173" s="2" t="s">
        <v>1619</v>
      </c>
      <c r="C173" s="3" t="s">
        <v>138</v>
      </c>
      <c r="D173" s="102" t="s">
        <v>439</v>
      </c>
      <c r="E173" s="103" t="s">
        <v>1183</v>
      </c>
      <c r="F173" s="221">
        <v>2</v>
      </c>
      <c r="G173" s="46" t="s">
        <v>119</v>
      </c>
      <c r="H173" s="14"/>
      <c r="I173" s="14"/>
      <c r="J173" s="14"/>
    </row>
    <row r="174" spans="1:14" ht="18.75" customHeight="1" x14ac:dyDescent="0.2">
      <c r="A174" s="1">
        <v>29</v>
      </c>
      <c r="B174" s="2" t="s">
        <v>1620</v>
      </c>
      <c r="C174" s="3" t="s">
        <v>138</v>
      </c>
      <c r="D174" s="102" t="s">
        <v>100</v>
      </c>
      <c r="E174" s="103" t="s">
        <v>1585</v>
      </c>
      <c r="F174" s="221">
        <v>2</v>
      </c>
      <c r="G174" s="46" t="s">
        <v>119</v>
      </c>
      <c r="H174" s="14"/>
      <c r="I174" s="14"/>
      <c r="J174" s="14"/>
    </row>
    <row r="175" spans="1:14" ht="18.75" customHeight="1" x14ac:dyDescent="0.2">
      <c r="A175" s="1">
        <v>30</v>
      </c>
      <c r="B175" s="2" t="s">
        <v>1621</v>
      </c>
      <c r="C175" s="3" t="s">
        <v>138</v>
      </c>
      <c r="D175" s="75" t="s">
        <v>428</v>
      </c>
      <c r="E175" s="76" t="s">
        <v>1586</v>
      </c>
      <c r="F175" s="208">
        <v>2</v>
      </c>
      <c r="G175" s="46" t="s">
        <v>119</v>
      </c>
      <c r="H175" s="14"/>
      <c r="I175" s="14"/>
      <c r="J175" s="14"/>
    </row>
    <row r="176" spans="1:14" ht="18.75" customHeight="1" x14ac:dyDescent="0.2">
      <c r="A176" s="1">
        <v>31</v>
      </c>
      <c r="B176" s="2" t="s">
        <v>1622</v>
      </c>
      <c r="C176" s="3" t="s">
        <v>138</v>
      </c>
      <c r="D176" s="91" t="s">
        <v>126</v>
      </c>
      <c r="E176" s="92" t="s">
        <v>555</v>
      </c>
      <c r="F176" s="216">
        <v>2</v>
      </c>
      <c r="G176" s="46" t="s">
        <v>119</v>
      </c>
      <c r="H176" s="14"/>
      <c r="I176" s="14"/>
      <c r="J176" s="14"/>
    </row>
    <row r="177" spans="1:17" ht="18.75" customHeight="1" x14ac:dyDescent="0.2">
      <c r="A177" s="1">
        <v>32</v>
      </c>
      <c r="B177" s="2" t="s">
        <v>1623</v>
      </c>
      <c r="C177" s="3" t="s">
        <v>138</v>
      </c>
      <c r="D177" s="95" t="s">
        <v>132</v>
      </c>
      <c r="E177" s="96" t="s">
        <v>1420</v>
      </c>
      <c r="F177" s="218">
        <v>2</v>
      </c>
      <c r="G177" s="46" t="s">
        <v>119</v>
      </c>
      <c r="H177" s="14"/>
      <c r="I177" s="14"/>
      <c r="J177" s="14"/>
    </row>
    <row r="178" spans="1:17" ht="18.75" customHeight="1" x14ac:dyDescent="0.2">
      <c r="A178" s="1">
        <v>33</v>
      </c>
      <c r="B178" s="2" t="s">
        <v>1624</v>
      </c>
      <c r="C178" s="3" t="s">
        <v>138</v>
      </c>
      <c r="D178" s="87" t="s">
        <v>311</v>
      </c>
      <c r="E178" s="88" t="s">
        <v>1587</v>
      </c>
      <c r="F178" s="214">
        <v>2</v>
      </c>
      <c r="G178" s="46" t="s">
        <v>119</v>
      </c>
      <c r="H178" s="14"/>
      <c r="I178" s="14"/>
      <c r="J178" s="14"/>
    </row>
    <row r="179" spans="1:17" ht="18.75" customHeight="1" x14ac:dyDescent="0.2">
      <c r="A179" s="1">
        <v>34</v>
      </c>
      <c r="B179" s="2" t="s">
        <v>1625</v>
      </c>
      <c r="C179" s="3" t="s">
        <v>139</v>
      </c>
      <c r="D179" s="73" t="s">
        <v>87</v>
      </c>
      <c r="E179" s="74" t="s">
        <v>1589</v>
      </c>
      <c r="F179" s="207">
        <v>1</v>
      </c>
      <c r="G179" s="46" t="s">
        <v>119</v>
      </c>
      <c r="H179" s="14"/>
      <c r="I179" s="14"/>
      <c r="J179" s="14"/>
    </row>
    <row r="180" spans="1:17" ht="18.75" customHeight="1" x14ac:dyDescent="0.2">
      <c r="A180" s="1">
        <v>35</v>
      </c>
      <c r="B180" s="2" t="s">
        <v>1626</v>
      </c>
      <c r="C180" s="3" t="s">
        <v>139</v>
      </c>
      <c r="D180" s="104" t="s">
        <v>1590</v>
      </c>
      <c r="E180" s="105" t="s">
        <v>1591</v>
      </c>
      <c r="F180" s="222">
        <v>1</v>
      </c>
      <c r="G180" s="46" t="s">
        <v>119</v>
      </c>
      <c r="H180" s="14"/>
      <c r="I180" s="14"/>
      <c r="J180" s="14"/>
    </row>
    <row r="181" spans="1:17" ht="18.75" customHeight="1" x14ac:dyDescent="0.2">
      <c r="A181" s="1">
        <v>36</v>
      </c>
      <c r="B181" s="2" t="s">
        <v>4972</v>
      </c>
      <c r="C181" s="3" t="s">
        <v>138</v>
      </c>
      <c r="D181" s="106" t="s">
        <v>4973</v>
      </c>
      <c r="E181" s="107" t="s">
        <v>4974</v>
      </c>
      <c r="F181" s="223">
        <v>2</v>
      </c>
      <c r="G181" s="46" t="s">
        <v>119</v>
      </c>
      <c r="H181" s="14"/>
      <c r="I181" s="14"/>
      <c r="J181" s="14"/>
    </row>
    <row r="182" spans="1:17" ht="18.75" customHeight="1" x14ac:dyDescent="0.2">
      <c r="A182" s="17"/>
      <c r="B182" s="129"/>
      <c r="C182" s="129"/>
      <c r="D182" s="128"/>
      <c r="E182" s="128"/>
      <c r="F182" s="245"/>
      <c r="G182" s="64"/>
    </row>
    <row r="183" spans="1:17" ht="18.75" customHeight="1" x14ac:dyDescent="0.2">
      <c r="A183" s="17"/>
      <c r="B183" s="18"/>
      <c r="C183" s="37"/>
      <c r="D183" s="38"/>
      <c r="E183" s="38"/>
      <c r="F183" s="38"/>
      <c r="G183" s="61"/>
    </row>
    <row r="184" spans="1:17" ht="18.75" customHeight="1" x14ac:dyDescent="0.2">
      <c r="A184" s="17"/>
      <c r="B184" s="18"/>
      <c r="C184" s="37"/>
      <c r="D184" s="38"/>
      <c r="E184" s="38"/>
      <c r="F184" s="38"/>
      <c r="G184" s="61"/>
    </row>
    <row r="185" spans="1:17" ht="18.75" customHeight="1" x14ac:dyDescent="0.2">
      <c r="A185" s="17"/>
      <c r="B185" s="18"/>
      <c r="C185" s="37"/>
      <c r="D185" s="38"/>
      <c r="E185" s="38"/>
      <c r="F185" s="38"/>
      <c r="G185" s="61"/>
    </row>
    <row r="186" spans="1:17" ht="18.75" customHeight="1" x14ac:dyDescent="0.2">
      <c r="A186" s="17"/>
      <c r="B186" s="18"/>
      <c r="C186" s="37"/>
      <c r="D186" s="38"/>
      <c r="E186" s="38"/>
      <c r="F186" s="38"/>
      <c r="G186" s="61"/>
    </row>
    <row r="187" spans="1:17" ht="18.75" customHeight="1" x14ac:dyDescent="0.2">
      <c r="A187" s="17"/>
      <c r="B187" s="18"/>
      <c r="C187" s="37"/>
      <c r="D187" s="38"/>
      <c r="E187" s="38"/>
      <c r="F187" s="38"/>
      <c r="G187" s="61"/>
    </row>
    <row r="188" spans="1:17" ht="18.75" customHeight="1" x14ac:dyDescent="0.2">
      <c r="A188" s="17"/>
      <c r="B188" s="18"/>
      <c r="C188" s="108"/>
      <c r="D188" s="109"/>
      <c r="E188" s="109"/>
      <c r="F188" s="109"/>
      <c r="G188" s="61"/>
    </row>
    <row r="189" spans="1:17" s="8" customFormat="1" ht="18.75" customHeight="1" x14ac:dyDescent="0.2">
      <c r="A189" s="261" t="s">
        <v>469</v>
      </c>
      <c r="B189" s="261"/>
      <c r="C189" s="261"/>
      <c r="D189" s="261"/>
      <c r="E189" s="261"/>
      <c r="F189" s="261"/>
      <c r="G189" s="261"/>
      <c r="H189" s="261"/>
      <c r="I189" s="261"/>
      <c r="J189" s="261"/>
      <c r="Q189" s="9"/>
    </row>
    <row r="190" spans="1:17" s="8" customFormat="1" ht="18.75" customHeight="1" x14ac:dyDescent="0.2">
      <c r="A190" s="261" t="s">
        <v>3466</v>
      </c>
      <c r="B190" s="261"/>
      <c r="C190" s="261"/>
      <c r="D190" s="261"/>
      <c r="E190" s="261"/>
      <c r="F190" s="261"/>
      <c r="G190" s="261"/>
      <c r="H190" s="261"/>
      <c r="I190" s="261"/>
      <c r="J190" s="261"/>
      <c r="Q190" s="9"/>
    </row>
    <row r="191" spans="1:17" s="8" customFormat="1" ht="18.75" customHeight="1" x14ac:dyDescent="0.2">
      <c r="A191" s="260" t="s">
        <v>4315</v>
      </c>
      <c r="B191" s="260"/>
      <c r="C191" s="260"/>
      <c r="D191" s="260"/>
      <c r="E191" s="260"/>
      <c r="F191" s="260"/>
      <c r="G191" s="260"/>
      <c r="H191" s="260"/>
      <c r="I191" s="260"/>
      <c r="J191" s="260"/>
      <c r="Q191" s="9"/>
    </row>
    <row r="192" spans="1:17" ht="18.75" customHeight="1" x14ac:dyDescent="0.2">
      <c r="A192" s="10" t="s">
        <v>0</v>
      </c>
      <c r="B192" s="11" t="s">
        <v>317</v>
      </c>
      <c r="C192" s="257"/>
      <c r="D192" s="258" t="s">
        <v>318</v>
      </c>
      <c r="E192" s="259" t="s">
        <v>319</v>
      </c>
      <c r="F192" s="197" t="s">
        <v>3444</v>
      </c>
      <c r="G192" s="12" t="s">
        <v>67</v>
      </c>
      <c r="H192" s="10"/>
      <c r="I192" s="10"/>
      <c r="J192" s="10"/>
    </row>
    <row r="193" spans="1:14" ht="18.75" customHeight="1" x14ac:dyDescent="0.2">
      <c r="A193" s="1">
        <v>1</v>
      </c>
      <c r="B193" s="2" t="s">
        <v>1627</v>
      </c>
      <c r="C193" s="3" t="s">
        <v>139</v>
      </c>
      <c r="D193" s="4" t="s">
        <v>1663</v>
      </c>
      <c r="E193" s="5" t="s">
        <v>1664</v>
      </c>
      <c r="F193" s="199">
        <v>1</v>
      </c>
      <c r="G193" s="46" t="s">
        <v>120</v>
      </c>
      <c r="H193" s="14"/>
      <c r="I193" s="14"/>
      <c r="J193" s="14"/>
    </row>
    <row r="194" spans="1:14" ht="18.75" customHeight="1" x14ac:dyDescent="0.2">
      <c r="A194" s="1">
        <v>2</v>
      </c>
      <c r="B194" s="2" t="s">
        <v>1628</v>
      </c>
      <c r="C194" s="3" t="s">
        <v>139</v>
      </c>
      <c r="D194" s="4" t="s">
        <v>1665</v>
      </c>
      <c r="E194" s="5" t="s">
        <v>155</v>
      </c>
      <c r="F194" s="199">
        <v>1</v>
      </c>
      <c r="G194" s="46" t="s">
        <v>120</v>
      </c>
      <c r="H194" s="14"/>
      <c r="I194" s="14"/>
      <c r="J194" s="14"/>
      <c r="L194" s="15" t="s">
        <v>158</v>
      </c>
      <c r="M194" s="16">
        <f>COUNTIF(F193:F231,"2")</f>
        <v>21</v>
      </c>
      <c r="N194" s="16" t="s">
        <v>371</v>
      </c>
    </row>
    <row r="195" spans="1:14" ht="18.75" customHeight="1" x14ac:dyDescent="0.2">
      <c r="A195" s="1">
        <v>3</v>
      </c>
      <c r="B195" s="2" t="s">
        <v>1629</v>
      </c>
      <c r="C195" s="3" t="s">
        <v>139</v>
      </c>
      <c r="D195" s="4" t="s">
        <v>397</v>
      </c>
      <c r="E195" s="5" t="s">
        <v>1666</v>
      </c>
      <c r="F195" s="199">
        <v>1</v>
      </c>
      <c r="G195" s="46" t="s">
        <v>120</v>
      </c>
      <c r="H195" s="14"/>
      <c r="I195" s="14"/>
      <c r="J195" s="14"/>
      <c r="L195" s="15" t="s">
        <v>157</v>
      </c>
      <c r="M195" s="16">
        <f>COUNTIF(F193:F231,"1")</f>
        <v>16</v>
      </c>
      <c r="N195" s="16" t="s">
        <v>371</v>
      </c>
    </row>
    <row r="196" spans="1:14" ht="18.75" customHeight="1" x14ac:dyDescent="0.2">
      <c r="A196" s="1">
        <v>4</v>
      </c>
      <c r="B196" s="2" t="s">
        <v>1630</v>
      </c>
      <c r="C196" s="3" t="s">
        <v>139</v>
      </c>
      <c r="D196" s="4" t="s">
        <v>1667</v>
      </c>
      <c r="E196" s="5" t="s">
        <v>1668</v>
      </c>
      <c r="F196" s="199">
        <v>1</v>
      </c>
      <c r="G196" s="46" t="s">
        <v>120</v>
      </c>
      <c r="H196" s="14"/>
      <c r="I196" s="14"/>
      <c r="J196" s="14"/>
      <c r="L196" s="15" t="s">
        <v>315</v>
      </c>
      <c r="M196" s="16">
        <f>SUM(M194:M195)</f>
        <v>37</v>
      </c>
      <c r="N196" s="16" t="s">
        <v>371</v>
      </c>
    </row>
    <row r="197" spans="1:14" ht="18.75" customHeight="1" x14ac:dyDescent="0.2">
      <c r="A197" s="1">
        <v>5</v>
      </c>
      <c r="B197" s="2" t="s">
        <v>1631</v>
      </c>
      <c r="C197" s="3" t="s">
        <v>139</v>
      </c>
      <c r="D197" s="4" t="s">
        <v>1669</v>
      </c>
      <c r="E197" s="5" t="s">
        <v>1670</v>
      </c>
      <c r="F197" s="199">
        <v>1</v>
      </c>
      <c r="G197" s="46" t="s">
        <v>120</v>
      </c>
      <c r="H197" s="14"/>
      <c r="I197" s="14"/>
      <c r="J197" s="14"/>
    </row>
    <row r="198" spans="1:14" ht="18.75" customHeight="1" x14ac:dyDescent="0.2">
      <c r="A198" s="1">
        <v>6</v>
      </c>
      <c r="B198" s="2" t="s">
        <v>1632</v>
      </c>
      <c r="C198" s="3" t="s">
        <v>139</v>
      </c>
      <c r="D198" s="4" t="s">
        <v>87</v>
      </c>
      <c r="E198" s="5" t="s">
        <v>1671</v>
      </c>
      <c r="F198" s="199">
        <v>1</v>
      </c>
      <c r="G198" s="46" t="s">
        <v>120</v>
      </c>
      <c r="H198" s="14"/>
      <c r="I198" s="14"/>
      <c r="J198" s="14"/>
    </row>
    <row r="199" spans="1:14" ht="18.75" customHeight="1" x14ac:dyDescent="0.2">
      <c r="A199" s="1">
        <v>7</v>
      </c>
      <c r="B199" s="2" t="s">
        <v>1633</v>
      </c>
      <c r="C199" s="3" t="s">
        <v>139</v>
      </c>
      <c r="D199" s="4" t="s">
        <v>1672</v>
      </c>
      <c r="E199" s="5" t="s">
        <v>1673</v>
      </c>
      <c r="F199" s="199">
        <v>1</v>
      </c>
      <c r="G199" s="46" t="s">
        <v>120</v>
      </c>
      <c r="H199" s="14"/>
      <c r="I199" s="14"/>
      <c r="J199" s="14"/>
    </row>
    <row r="200" spans="1:14" ht="18.75" customHeight="1" x14ac:dyDescent="0.2">
      <c r="A200" s="1">
        <v>8</v>
      </c>
      <c r="B200" s="2" t="s">
        <v>1634</v>
      </c>
      <c r="C200" s="3" t="s">
        <v>139</v>
      </c>
      <c r="D200" s="4" t="s">
        <v>1674</v>
      </c>
      <c r="E200" s="5" t="s">
        <v>1281</v>
      </c>
      <c r="F200" s="199">
        <v>1</v>
      </c>
      <c r="G200" s="46" t="s">
        <v>120</v>
      </c>
      <c r="H200" s="14"/>
      <c r="I200" s="14"/>
      <c r="J200" s="14"/>
    </row>
    <row r="201" spans="1:14" ht="18.75" customHeight="1" x14ac:dyDescent="0.2">
      <c r="A201" s="1">
        <v>9</v>
      </c>
      <c r="B201" s="2" t="s">
        <v>1635</v>
      </c>
      <c r="C201" s="3" t="s">
        <v>139</v>
      </c>
      <c r="D201" s="4" t="s">
        <v>190</v>
      </c>
      <c r="E201" s="5" t="s">
        <v>1675</v>
      </c>
      <c r="F201" s="199">
        <v>1</v>
      </c>
      <c r="G201" s="46" t="s">
        <v>120</v>
      </c>
      <c r="H201" s="14"/>
      <c r="I201" s="14"/>
      <c r="J201" s="14"/>
    </row>
    <row r="202" spans="1:14" ht="18.75" customHeight="1" x14ac:dyDescent="0.2">
      <c r="A202" s="1">
        <v>10</v>
      </c>
      <c r="B202" s="2" t="s">
        <v>1636</v>
      </c>
      <c r="C202" s="3" t="s">
        <v>139</v>
      </c>
      <c r="D202" s="4" t="s">
        <v>220</v>
      </c>
      <c r="E202" s="5" t="s">
        <v>1676</v>
      </c>
      <c r="F202" s="199">
        <v>1</v>
      </c>
      <c r="G202" s="46" t="s">
        <v>120</v>
      </c>
      <c r="H202" s="14"/>
      <c r="I202" s="14"/>
      <c r="J202" s="14"/>
    </row>
    <row r="203" spans="1:14" ht="18.75" customHeight="1" x14ac:dyDescent="0.2">
      <c r="A203" s="1">
        <v>11</v>
      </c>
      <c r="B203" s="2" t="s">
        <v>1637</v>
      </c>
      <c r="C203" s="3" t="s">
        <v>139</v>
      </c>
      <c r="D203" s="4" t="s">
        <v>209</v>
      </c>
      <c r="E203" s="5" t="s">
        <v>1106</v>
      </c>
      <c r="F203" s="199">
        <v>1</v>
      </c>
      <c r="G203" s="46" t="s">
        <v>120</v>
      </c>
      <c r="H203" s="14"/>
      <c r="I203" s="14"/>
      <c r="J203" s="14"/>
    </row>
    <row r="204" spans="1:14" ht="18.75" customHeight="1" x14ac:dyDescent="0.2">
      <c r="A204" s="1">
        <v>12</v>
      </c>
      <c r="B204" s="2" t="s">
        <v>1638</v>
      </c>
      <c r="C204" s="3" t="s">
        <v>139</v>
      </c>
      <c r="D204" s="4" t="s">
        <v>453</v>
      </c>
      <c r="E204" s="5" t="s">
        <v>1677</v>
      </c>
      <c r="F204" s="199">
        <v>1</v>
      </c>
      <c r="G204" s="46" t="s">
        <v>120</v>
      </c>
      <c r="H204" s="14"/>
      <c r="I204" s="14"/>
      <c r="J204" s="14"/>
    </row>
    <row r="205" spans="1:14" ht="18.75" customHeight="1" x14ac:dyDescent="0.2">
      <c r="A205" s="1">
        <v>13</v>
      </c>
      <c r="B205" s="2" t="s">
        <v>1639</v>
      </c>
      <c r="C205" s="3" t="s">
        <v>139</v>
      </c>
      <c r="D205" s="4" t="s">
        <v>1678</v>
      </c>
      <c r="E205" s="5" t="s">
        <v>1679</v>
      </c>
      <c r="F205" s="199">
        <v>1</v>
      </c>
      <c r="G205" s="46" t="s">
        <v>120</v>
      </c>
      <c r="H205" s="14"/>
      <c r="I205" s="14"/>
      <c r="J205" s="14"/>
    </row>
    <row r="206" spans="1:14" ht="18.75" customHeight="1" x14ac:dyDescent="0.2">
      <c r="A206" s="1">
        <v>14</v>
      </c>
      <c r="B206" s="2" t="s">
        <v>1640</v>
      </c>
      <c r="C206" s="3" t="s">
        <v>139</v>
      </c>
      <c r="D206" s="4" t="s">
        <v>1680</v>
      </c>
      <c r="E206" s="5" t="s">
        <v>1681</v>
      </c>
      <c r="F206" s="199">
        <v>1</v>
      </c>
      <c r="G206" s="46" t="s">
        <v>120</v>
      </c>
      <c r="H206" s="14"/>
      <c r="I206" s="14"/>
      <c r="J206" s="14"/>
    </row>
    <row r="207" spans="1:14" ht="18.75" customHeight="1" x14ac:dyDescent="0.2">
      <c r="A207" s="1">
        <v>15</v>
      </c>
      <c r="B207" s="2" t="s">
        <v>1641</v>
      </c>
      <c r="C207" s="3" t="s">
        <v>139</v>
      </c>
      <c r="D207" s="4" t="s">
        <v>85</v>
      </c>
      <c r="E207" s="5" t="s">
        <v>1682</v>
      </c>
      <c r="F207" s="199">
        <v>1</v>
      </c>
      <c r="G207" s="46" t="s">
        <v>120</v>
      </c>
      <c r="H207" s="14"/>
      <c r="I207" s="14"/>
      <c r="J207" s="14"/>
    </row>
    <row r="208" spans="1:14" ht="18.75" customHeight="1" x14ac:dyDescent="0.2">
      <c r="A208" s="1">
        <v>16</v>
      </c>
      <c r="B208" s="2" t="s">
        <v>1642</v>
      </c>
      <c r="C208" s="3" t="s">
        <v>138</v>
      </c>
      <c r="D208" s="4" t="s">
        <v>245</v>
      </c>
      <c r="E208" s="5" t="s">
        <v>1683</v>
      </c>
      <c r="F208" s="199">
        <v>2</v>
      </c>
      <c r="G208" s="46" t="s">
        <v>120</v>
      </c>
      <c r="H208" s="14"/>
      <c r="I208" s="14"/>
      <c r="J208" s="14"/>
    </row>
    <row r="209" spans="1:10" ht="18.75" customHeight="1" x14ac:dyDescent="0.2">
      <c r="A209" s="1">
        <v>17</v>
      </c>
      <c r="B209" s="2" t="s">
        <v>1643</v>
      </c>
      <c r="C209" s="3" t="s">
        <v>138</v>
      </c>
      <c r="D209" s="4" t="s">
        <v>216</v>
      </c>
      <c r="E209" s="5" t="s">
        <v>1684</v>
      </c>
      <c r="F209" s="199">
        <v>2</v>
      </c>
      <c r="G209" s="46" t="s">
        <v>120</v>
      </c>
      <c r="H209" s="14"/>
      <c r="I209" s="14"/>
      <c r="J209" s="14"/>
    </row>
    <row r="210" spans="1:10" ht="18.75" customHeight="1" x14ac:dyDescent="0.2">
      <c r="A210" s="1">
        <v>18</v>
      </c>
      <c r="B210" s="2" t="s">
        <v>1644</v>
      </c>
      <c r="C210" s="3" t="s">
        <v>138</v>
      </c>
      <c r="D210" s="4" t="s">
        <v>1685</v>
      </c>
      <c r="E210" s="5" t="s">
        <v>1686</v>
      </c>
      <c r="F210" s="199">
        <v>2</v>
      </c>
      <c r="G210" s="46" t="s">
        <v>120</v>
      </c>
      <c r="H210" s="14"/>
      <c r="I210" s="14"/>
      <c r="J210" s="14"/>
    </row>
    <row r="211" spans="1:10" ht="18.75" customHeight="1" x14ac:dyDescent="0.2">
      <c r="A211" s="1">
        <v>19</v>
      </c>
      <c r="B211" s="2" t="s">
        <v>1645</v>
      </c>
      <c r="C211" s="3" t="s">
        <v>138</v>
      </c>
      <c r="D211" s="4" t="s">
        <v>182</v>
      </c>
      <c r="E211" s="5" t="s">
        <v>1687</v>
      </c>
      <c r="F211" s="199">
        <v>2</v>
      </c>
      <c r="G211" s="46" t="s">
        <v>120</v>
      </c>
      <c r="H211" s="14"/>
      <c r="I211" s="14"/>
      <c r="J211" s="14"/>
    </row>
    <row r="212" spans="1:10" ht="18.75" customHeight="1" x14ac:dyDescent="0.2">
      <c r="A212" s="1">
        <v>20</v>
      </c>
      <c r="B212" s="2" t="s">
        <v>1646</v>
      </c>
      <c r="C212" s="3" t="s">
        <v>123</v>
      </c>
      <c r="D212" s="4" t="s">
        <v>1688</v>
      </c>
      <c r="E212" s="5" t="s">
        <v>1427</v>
      </c>
      <c r="F212" s="199">
        <v>2</v>
      </c>
      <c r="G212" s="46" t="s">
        <v>120</v>
      </c>
      <c r="H212" s="14"/>
      <c r="I212" s="14"/>
      <c r="J212" s="14"/>
    </row>
    <row r="213" spans="1:10" ht="18.75" customHeight="1" x14ac:dyDescent="0.2">
      <c r="A213" s="1">
        <v>21</v>
      </c>
      <c r="B213" s="2" t="s">
        <v>1647</v>
      </c>
      <c r="C213" s="3" t="s">
        <v>138</v>
      </c>
      <c r="D213" s="4" t="s">
        <v>1689</v>
      </c>
      <c r="E213" s="5" t="s">
        <v>1690</v>
      </c>
      <c r="F213" s="199">
        <v>2</v>
      </c>
      <c r="G213" s="46" t="s">
        <v>120</v>
      </c>
      <c r="H213" s="14"/>
      <c r="I213" s="14"/>
      <c r="J213" s="14"/>
    </row>
    <row r="214" spans="1:10" ht="18.75" customHeight="1" x14ac:dyDescent="0.2">
      <c r="A214" s="1">
        <v>22</v>
      </c>
      <c r="B214" s="2" t="s">
        <v>1648</v>
      </c>
      <c r="C214" s="3" t="s">
        <v>138</v>
      </c>
      <c r="D214" s="4" t="s">
        <v>83</v>
      </c>
      <c r="E214" s="5" t="s">
        <v>1691</v>
      </c>
      <c r="F214" s="199">
        <v>2</v>
      </c>
      <c r="G214" s="46" t="s">
        <v>120</v>
      </c>
      <c r="H214" s="14"/>
      <c r="I214" s="14"/>
      <c r="J214" s="14"/>
    </row>
    <row r="215" spans="1:10" ht="18.75" customHeight="1" x14ac:dyDescent="0.2">
      <c r="A215" s="1">
        <v>23</v>
      </c>
      <c r="B215" s="2" t="s">
        <v>1649</v>
      </c>
      <c r="C215" s="3" t="s">
        <v>138</v>
      </c>
      <c r="D215" s="4" t="s">
        <v>978</v>
      </c>
      <c r="E215" s="5" t="s">
        <v>1692</v>
      </c>
      <c r="F215" s="199">
        <v>2</v>
      </c>
      <c r="G215" s="46" t="s">
        <v>120</v>
      </c>
      <c r="H215" s="14"/>
      <c r="I215" s="14"/>
      <c r="J215" s="14"/>
    </row>
    <row r="216" spans="1:10" ht="18.75" customHeight="1" x14ac:dyDescent="0.2">
      <c r="A216" s="1">
        <v>24</v>
      </c>
      <c r="B216" s="2" t="s">
        <v>1650</v>
      </c>
      <c r="C216" s="3" t="s">
        <v>138</v>
      </c>
      <c r="D216" s="4" t="s">
        <v>1693</v>
      </c>
      <c r="E216" s="5" t="s">
        <v>1694</v>
      </c>
      <c r="F216" s="199">
        <v>2</v>
      </c>
      <c r="G216" s="46" t="s">
        <v>120</v>
      </c>
      <c r="H216" s="14"/>
      <c r="I216" s="14"/>
      <c r="J216" s="14"/>
    </row>
    <row r="217" spans="1:10" ht="18.75" customHeight="1" x14ac:dyDescent="0.2">
      <c r="A217" s="1">
        <v>25</v>
      </c>
      <c r="B217" s="2" t="s">
        <v>1651</v>
      </c>
      <c r="C217" s="3" t="s">
        <v>138</v>
      </c>
      <c r="D217" s="4" t="s">
        <v>1695</v>
      </c>
      <c r="E217" s="5" t="s">
        <v>1696</v>
      </c>
      <c r="F217" s="199">
        <v>2</v>
      </c>
      <c r="G217" s="46" t="s">
        <v>120</v>
      </c>
      <c r="H217" s="14"/>
      <c r="I217" s="14"/>
      <c r="J217" s="14"/>
    </row>
    <row r="218" spans="1:10" ht="18.75" customHeight="1" x14ac:dyDescent="0.2">
      <c r="A218" s="1">
        <v>26</v>
      </c>
      <c r="B218" s="2" t="s">
        <v>1652</v>
      </c>
      <c r="C218" s="3" t="s">
        <v>138</v>
      </c>
      <c r="D218" s="4" t="s">
        <v>299</v>
      </c>
      <c r="E218" s="5" t="s">
        <v>1697</v>
      </c>
      <c r="F218" s="199">
        <v>2</v>
      </c>
      <c r="G218" s="46" t="s">
        <v>120</v>
      </c>
      <c r="H218" s="14"/>
      <c r="I218" s="14"/>
      <c r="J218" s="14"/>
    </row>
    <row r="219" spans="1:10" ht="18.75" customHeight="1" x14ac:dyDescent="0.2">
      <c r="A219" s="1">
        <v>27</v>
      </c>
      <c r="B219" s="2" t="s">
        <v>1653</v>
      </c>
      <c r="C219" s="3" t="s">
        <v>138</v>
      </c>
      <c r="D219" s="4" t="s">
        <v>1698</v>
      </c>
      <c r="E219" s="5" t="s">
        <v>1699</v>
      </c>
      <c r="F219" s="199">
        <v>2</v>
      </c>
      <c r="G219" s="46" t="s">
        <v>120</v>
      </c>
      <c r="H219" s="14"/>
      <c r="I219" s="14"/>
      <c r="J219" s="14"/>
    </row>
    <row r="220" spans="1:10" ht="18.75" customHeight="1" x14ac:dyDescent="0.2">
      <c r="A220" s="1">
        <v>28</v>
      </c>
      <c r="B220" s="2" t="s">
        <v>1654</v>
      </c>
      <c r="C220" s="3" t="s">
        <v>138</v>
      </c>
      <c r="D220" s="4" t="s">
        <v>39</v>
      </c>
      <c r="E220" s="5" t="s">
        <v>269</v>
      </c>
      <c r="F220" s="199">
        <v>2</v>
      </c>
      <c r="G220" s="46" t="s">
        <v>120</v>
      </c>
      <c r="H220" s="14"/>
      <c r="I220" s="14"/>
      <c r="J220" s="14"/>
    </row>
    <row r="221" spans="1:10" ht="18.75" customHeight="1" x14ac:dyDescent="0.2">
      <c r="A221" s="1">
        <v>29</v>
      </c>
      <c r="B221" s="2" t="s">
        <v>1655</v>
      </c>
      <c r="C221" s="3" t="s">
        <v>138</v>
      </c>
      <c r="D221" s="4" t="s">
        <v>1700</v>
      </c>
      <c r="E221" s="5" t="s">
        <v>495</v>
      </c>
      <c r="F221" s="199">
        <v>2</v>
      </c>
      <c r="G221" s="46" t="s">
        <v>120</v>
      </c>
      <c r="H221" s="14"/>
      <c r="I221" s="14"/>
      <c r="J221" s="14"/>
    </row>
    <row r="222" spans="1:10" ht="18.75" customHeight="1" x14ac:dyDescent="0.2">
      <c r="A222" s="1">
        <v>30</v>
      </c>
      <c r="B222" s="2" t="s">
        <v>1656</v>
      </c>
      <c r="C222" s="3" t="s">
        <v>138</v>
      </c>
      <c r="D222" s="4" t="s">
        <v>191</v>
      </c>
      <c r="E222" s="5" t="s">
        <v>1701</v>
      </c>
      <c r="F222" s="199">
        <v>2</v>
      </c>
      <c r="G222" s="46" t="s">
        <v>120</v>
      </c>
      <c r="H222" s="14"/>
      <c r="I222" s="14"/>
      <c r="J222" s="14"/>
    </row>
    <row r="223" spans="1:10" ht="18.75" customHeight="1" x14ac:dyDescent="0.2">
      <c r="A223" s="1">
        <v>31</v>
      </c>
      <c r="B223" s="2" t="s">
        <v>1657</v>
      </c>
      <c r="C223" s="3" t="s">
        <v>138</v>
      </c>
      <c r="D223" s="4" t="s">
        <v>1273</v>
      </c>
      <c r="E223" s="5" t="s">
        <v>1702</v>
      </c>
      <c r="F223" s="199">
        <v>2</v>
      </c>
      <c r="G223" s="46" t="s">
        <v>120</v>
      </c>
      <c r="H223" s="14"/>
      <c r="I223" s="14"/>
      <c r="J223" s="14"/>
    </row>
    <row r="224" spans="1:10" ht="18.75" customHeight="1" x14ac:dyDescent="0.2">
      <c r="A224" s="1">
        <v>32</v>
      </c>
      <c r="B224" s="2" t="s">
        <v>1658</v>
      </c>
      <c r="C224" s="3" t="s">
        <v>138</v>
      </c>
      <c r="D224" s="4" t="s">
        <v>1703</v>
      </c>
      <c r="E224" s="5" t="s">
        <v>1101</v>
      </c>
      <c r="F224" s="199">
        <v>2</v>
      </c>
      <c r="G224" s="46" t="s">
        <v>120</v>
      </c>
      <c r="H224" s="14"/>
      <c r="I224" s="14"/>
      <c r="J224" s="14"/>
    </row>
    <row r="225" spans="1:17" ht="18.75" customHeight="1" x14ac:dyDescent="0.2">
      <c r="A225" s="1">
        <v>33</v>
      </c>
      <c r="B225" s="2" t="s">
        <v>1659</v>
      </c>
      <c r="C225" s="3" t="s">
        <v>138</v>
      </c>
      <c r="D225" s="4" t="s">
        <v>1704</v>
      </c>
      <c r="E225" s="5" t="s">
        <v>1705</v>
      </c>
      <c r="F225" s="199">
        <v>2</v>
      </c>
      <c r="G225" s="46" t="s">
        <v>120</v>
      </c>
      <c r="H225" s="14"/>
      <c r="I225" s="14"/>
      <c r="J225" s="14"/>
    </row>
    <row r="226" spans="1:17" ht="18.75" customHeight="1" x14ac:dyDescent="0.2">
      <c r="A226" s="114">
        <v>34</v>
      </c>
      <c r="B226" s="115" t="s">
        <v>1660</v>
      </c>
      <c r="C226" s="116" t="s">
        <v>138</v>
      </c>
      <c r="D226" s="4" t="s">
        <v>458</v>
      </c>
      <c r="E226" s="5" t="s">
        <v>1706</v>
      </c>
      <c r="F226" s="203">
        <v>2</v>
      </c>
      <c r="G226" s="46" t="s">
        <v>120</v>
      </c>
      <c r="H226" s="117"/>
      <c r="I226" s="117"/>
      <c r="J226" s="117"/>
    </row>
    <row r="227" spans="1:17" ht="18.75" customHeight="1" x14ac:dyDescent="0.2">
      <c r="A227" s="1">
        <v>35</v>
      </c>
      <c r="B227" s="2" t="s">
        <v>1661</v>
      </c>
      <c r="C227" s="3" t="s">
        <v>138</v>
      </c>
      <c r="D227" s="4" t="s">
        <v>1707</v>
      </c>
      <c r="E227" s="5" t="s">
        <v>1708</v>
      </c>
      <c r="F227" s="199">
        <v>2</v>
      </c>
      <c r="G227" s="46" t="s">
        <v>120</v>
      </c>
      <c r="H227" s="14"/>
      <c r="I227" s="14"/>
      <c r="J227" s="14"/>
    </row>
    <row r="228" spans="1:17" ht="18.75" customHeight="1" x14ac:dyDescent="0.2">
      <c r="A228" s="1">
        <v>36</v>
      </c>
      <c r="B228" s="2" t="s">
        <v>1662</v>
      </c>
      <c r="C228" s="3" t="s">
        <v>28</v>
      </c>
      <c r="D228" s="4" t="s">
        <v>268</v>
      </c>
      <c r="E228" s="5" t="s">
        <v>1709</v>
      </c>
      <c r="F228" s="199">
        <v>1</v>
      </c>
      <c r="G228" s="46" t="s">
        <v>120</v>
      </c>
      <c r="H228" s="14"/>
      <c r="I228" s="14"/>
      <c r="J228" s="14"/>
    </row>
    <row r="229" spans="1:17" ht="18.75" customHeight="1" x14ac:dyDescent="0.2">
      <c r="A229" s="1">
        <v>37</v>
      </c>
      <c r="B229" s="2" t="s">
        <v>4975</v>
      </c>
      <c r="C229" s="3" t="s">
        <v>138</v>
      </c>
      <c r="D229" s="4" t="s">
        <v>4976</v>
      </c>
      <c r="E229" s="5" t="s">
        <v>4977</v>
      </c>
      <c r="F229" s="199">
        <v>2</v>
      </c>
      <c r="G229" s="46" t="s">
        <v>120</v>
      </c>
      <c r="H229" s="14"/>
      <c r="I229" s="14"/>
      <c r="J229" s="14"/>
    </row>
    <row r="230" spans="1:17" ht="18.75" customHeight="1" x14ac:dyDescent="0.2">
      <c r="A230" s="17"/>
      <c r="B230" s="18"/>
      <c r="C230" s="47"/>
      <c r="D230" s="47"/>
      <c r="E230" s="47"/>
      <c r="F230" s="47"/>
      <c r="G230" s="61"/>
    </row>
    <row r="231" spans="1:17" ht="18.75" customHeight="1" x14ac:dyDescent="0.2">
      <c r="A231" s="17"/>
      <c r="B231" s="18"/>
      <c r="C231" s="47"/>
      <c r="D231" s="47"/>
      <c r="E231" s="47"/>
      <c r="F231" s="47"/>
      <c r="G231" s="61"/>
    </row>
    <row r="232" spans="1:17" s="8" customFormat="1" ht="18.75" customHeight="1" x14ac:dyDescent="0.2">
      <c r="A232" s="261" t="s">
        <v>469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Q232" s="9"/>
    </row>
    <row r="233" spans="1:17" s="8" customFormat="1" ht="18.75" customHeight="1" x14ac:dyDescent="0.2">
      <c r="A233" s="261" t="s">
        <v>3467</v>
      </c>
      <c r="B233" s="261"/>
      <c r="C233" s="261"/>
      <c r="D233" s="261"/>
      <c r="E233" s="261"/>
      <c r="F233" s="261"/>
      <c r="G233" s="261"/>
      <c r="H233" s="261"/>
      <c r="I233" s="261"/>
      <c r="J233" s="261"/>
      <c r="Q233" s="9"/>
    </row>
    <row r="234" spans="1:17" s="8" customFormat="1" ht="18.75" customHeight="1" x14ac:dyDescent="0.2">
      <c r="A234" s="260" t="s">
        <v>3331</v>
      </c>
      <c r="B234" s="260"/>
      <c r="C234" s="260"/>
      <c r="D234" s="260"/>
      <c r="E234" s="260"/>
      <c r="F234" s="260"/>
      <c r="G234" s="260"/>
      <c r="H234" s="260"/>
      <c r="I234" s="260"/>
      <c r="J234" s="260"/>
      <c r="Q234" s="9"/>
    </row>
    <row r="235" spans="1:17" ht="18.75" customHeight="1" x14ac:dyDescent="0.2">
      <c r="A235" s="10" t="s">
        <v>0</v>
      </c>
      <c r="B235" s="11" t="s">
        <v>317</v>
      </c>
      <c r="C235" s="257"/>
      <c r="D235" s="258" t="s">
        <v>318</v>
      </c>
      <c r="E235" s="259" t="s">
        <v>319</v>
      </c>
      <c r="F235" s="197" t="s">
        <v>3444</v>
      </c>
      <c r="G235" s="12" t="s">
        <v>67</v>
      </c>
      <c r="H235" s="10"/>
      <c r="I235" s="10"/>
      <c r="J235" s="10"/>
    </row>
    <row r="236" spans="1:17" ht="18.75" customHeight="1" x14ac:dyDescent="0.2">
      <c r="A236" s="1">
        <v>1</v>
      </c>
      <c r="B236" s="2" t="s">
        <v>4978</v>
      </c>
      <c r="C236" s="3" t="s">
        <v>123</v>
      </c>
      <c r="D236" s="4" t="s">
        <v>425</v>
      </c>
      <c r="E236" s="5" t="s">
        <v>4979</v>
      </c>
      <c r="F236" s="199">
        <v>2</v>
      </c>
      <c r="G236" s="58" t="s">
        <v>27</v>
      </c>
      <c r="H236" s="14"/>
      <c r="I236" s="14"/>
      <c r="J236" s="14"/>
    </row>
    <row r="237" spans="1:17" ht="18.75" customHeight="1" x14ac:dyDescent="0.2">
      <c r="A237" s="1">
        <v>2</v>
      </c>
      <c r="B237" s="2" t="s">
        <v>1753</v>
      </c>
      <c r="C237" s="3" t="s">
        <v>139</v>
      </c>
      <c r="D237" s="4" t="s">
        <v>143</v>
      </c>
      <c r="E237" s="5" t="s">
        <v>471</v>
      </c>
      <c r="F237" s="199">
        <v>1</v>
      </c>
      <c r="G237" s="58" t="s">
        <v>27</v>
      </c>
      <c r="H237" s="14"/>
      <c r="I237" s="14"/>
      <c r="J237" s="14"/>
      <c r="L237" s="15" t="s">
        <v>158</v>
      </c>
      <c r="M237" s="16">
        <f>COUNTIF(F236:F278,"2")</f>
        <v>20</v>
      </c>
      <c r="N237" s="16" t="s">
        <v>371</v>
      </c>
    </row>
    <row r="238" spans="1:17" ht="18.75" customHeight="1" x14ac:dyDescent="0.2">
      <c r="A238" s="1">
        <v>3</v>
      </c>
      <c r="B238" s="2" t="s">
        <v>1754</v>
      </c>
      <c r="C238" s="3" t="s">
        <v>139</v>
      </c>
      <c r="D238" s="4" t="s">
        <v>1710</v>
      </c>
      <c r="E238" s="5" t="s">
        <v>1303</v>
      </c>
      <c r="F238" s="199">
        <v>1</v>
      </c>
      <c r="G238" s="58" t="s">
        <v>27</v>
      </c>
      <c r="H238" s="14"/>
      <c r="I238" s="14"/>
      <c r="J238" s="14"/>
      <c r="L238" s="15" t="s">
        <v>157</v>
      </c>
      <c r="M238" s="16">
        <f>COUNTIF(F236:F278,"1")</f>
        <v>15</v>
      </c>
      <c r="N238" s="16" t="s">
        <v>371</v>
      </c>
    </row>
    <row r="239" spans="1:17" ht="18.75" customHeight="1" x14ac:dyDescent="0.2">
      <c r="A239" s="1">
        <v>4</v>
      </c>
      <c r="B239" s="2" t="s">
        <v>1755</v>
      </c>
      <c r="C239" s="3" t="s">
        <v>139</v>
      </c>
      <c r="D239" s="4" t="s">
        <v>1711</v>
      </c>
      <c r="E239" s="5" t="s">
        <v>1712</v>
      </c>
      <c r="F239" s="199">
        <v>1</v>
      </c>
      <c r="G239" s="58" t="s">
        <v>27</v>
      </c>
      <c r="H239" s="14"/>
      <c r="I239" s="14"/>
      <c r="J239" s="14"/>
      <c r="L239" s="15" t="s">
        <v>315</v>
      </c>
      <c r="M239" s="16">
        <f>SUM(M237:M238)</f>
        <v>35</v>
      </c>
      <c r="N239" s="16" t="s">
        <v>371</v>
      </c>
    </row>
    <row r="240" spans="1:17" ht="18.75" customHeight="1" x14ac:dyDescent="0.2">
      <c r="A240" s="1">
        <v>5</v>
      </c>
      <c r="B240" s="2" t="s">
        <v>1756</v>
      </c>
      <c r="C240" s="3" t="s">
        <v>139</v>
      </c>
      <c r="D240" s="4" t="s">
        <v>1713</v>
      </c>
      <c r="E240" s="5" t="s">
        <v>1559</v>
      </c>
      <c r="F240" s="199">
        <v>1</v>
      </c>
      <c r="G240" s="58" t="s">
        <v>27</v>
      </c>
      <c r="H240" s="14"/>
      <c r="I240" s="14"/>
      <c r="J240" s="14"/>
    </row>
    <row r="241" spans="1:10" ht="18.75" customHeight="1" x14ac:dyDescent="0.2">
      <c r="A241" s="1">
        <v>6</v>
      </c>
      <c r="B241" s="2" t="s">
        <v>1757</v>
      </c>
      <c r="C241" s="3" t="s">
        <v>139</v>
      </c>
      <c r="D241" s="4" t="s">
        <v>1714</v>
      </c>
      <c r="E241" s="5" t="s">
        <v>264</v>
      </c>
      <c r="F241" s="199">
        <v>1</v>
      </c>
      <c r="G241" s="58" t="s">
        <v>27</v>
      </c>
      <c r="H241" s="14"/>
      <c r="I241" s="14"/>
      <c r="J241" s="14"/>
    </row>
    <row r="242" spans="1:10" ht="18.75" customHeight="1" x14ac:dyDescent="0.2">
      <c r="A242" s="1">
        <v>7</v>
      </c>
      <c r="B242" s="2" t="s">
        <v>1758</v>
      </c>
      <c r="C242" s="3" t="s">
        <v>139</v>
      </c>
      <c r="D242" s="4" t="s">
        <v>18</v>
      </c>
      <c r="E242" s="5" t="s">
        <v>1715</v>
      </c>
      <c r="F242" s="199">
        <v>1</v>
      </c>
      <c r="G242" s="58" t="s">
        <v>27</v>
      </c>
      <c r="H242" s="14"/>
      <c r="I242" s="14"/>
      <c r="J242" s="14"/>
    </row>
    <row r="243" spans="1:10" ht="18.75" customHeight="1" x14ac:dyDescent="0.2">
      <c r="A243" s="1">
        <v>8</v>
      </c>
      <c r="B243" s="2" t="s">
        <v>1759</v>
      </c>
      <c r="C243" s="3" t="s">
        <v>139</v>
      </c>
      <c r="D243" s="4" t="s">
        <v>1716</v>
      </c>
      <c r="E243" s="5" t="s">
        <v>1717</v>
      </c>
      <c r="F243" s="199">
        <v>1</v>
      </c>
      <c r="G243" s="58" t="s">
        <v>27</v>
      </c>
      <c r="H243" s="14"/>
      <c r="I243" s="14"/>
      <c r="J243" s="14"/>
    </row>
    <row r="244" spans="1:10" ht="18.75" customHeight="1" x14ac:dyDescent="0.2">
      <c r="A244" s="1">
        <v>9</v>
      </c>
      <c r="B244" s="2" t="s">
        <v>1760</v>
      </c>
      <c r="C244" s="3" t="s">
        <v>139</v>
      </c>
      <c r="D244" s="4" t="s">
        <v>12</v>
      </c>
      <c r="E244" s="5" t="s">
        <v>161</v>
      </c>
      <c r="F244" s="199">
        <v>1</v>
      </c>
      <c r="G244" s="58" t="s">
        <v>27</v>
      </c>
      <c r="H244" s="14"/>
      <c r="I244" s="14"/>
      <c r="J244" s="14"/>
    </row>
    <row r="245" spans="1:10" ht="18.75" customHeight="1" x14ac:dyDescent="0.2">
      <c r="A245" s="1">
        <v>10</v>
      </c>
      <c r="B245" s="2" t="s">
        <v>1761</v>
      </c>
      <c r="C245" s="3" t="s">
        <v>139</v>
      </c>
      <c r="D245" s="4" t="s">
        <v>1718</v>
      </c>
      <c r="E245" s="5" t="s">
        <v>1719</v>
      </c>
      <c r="F245" s="199">
        <v>1</v>
      </c>
      <c r="G245" s="58" t="s">
        <v>27</v>
      </c>
      <c r="H245" s="14"/>
      <c r="I245" s="14"/>
      <c r="J245" s="14"/>
    </row>
    <row r="246" spans="1:10" ht="18.75" customHeight="1" x14ac:dyDescent="0.2">
      <c r="A246" s="1">
        <v>11</v>
      </c>
      <c r="B246" s="2" t="s">
        <v>1762</v>
      </c>
      <c r="C246" s="3" t="s">
        <v>139</v>
      </c>
      <c r="D246" s="4" t="s">
        <v>1720</v>
      </c>
      <c r="E246" s="5" t="s">
        <v>1721</v>
      </c>
      <c r="F246" s="199">
        <v>1</v>
      </c>
      <c r="G246" s="58" t="s">
        <v>27</v>
      </c>
      <c r="H246" s="14"/>
      <c r="I246" s="14"/>
      <c r="J246" s="14"/>
    </row>
    <row r="247" spans="1:10" ht="18.75" customHeight="1" x14ac:dyDescent="0.2">
      <c r="A247" s="1">
        <v>12</v>
      </c>
      <c r="B247" s="2" t="s">
        <v>1763</v>
      </c>
      <c r="C247" s="3" t="s">
        <v>139</v>
      </c>
      <c r="D247" s="4" t="s">
        <v>1722</v>
      </c>
      <c r="E247" s="5" t="s">
        <v>1723</v>
      </c>
      <c r="F247" s="199">
        <v>1</v>
      </c>
      <c r="G247" s="58" t="s">
        <v>27</v>
      </c>
      <c r="H247" s="14"/>
      <c r="I247" s="14"/>
      <c r="J247" s="14"/>
    </row>
    <row r="248" spans="1:10" ht="18.75" customHeight="1" x14ac:dyDescent="0.2">
      <c r="A248" s="1">
        <v>13</v>
      </c>
      <c r="B248" s="2" t="s">
        <v>1764</v>
      </c>
      <c r="C248" s="3" t="s">
        <v>139</v>
      </c>
      <c r="D248" s="4" t="s">
        <v>256</v>
      </c>
      <c r="E248" s="5" t="s">
        <v>1724</v>
      </c>
      <c r="F248" s="199">
        <v>1</v>
      </c>
      <c r="G248" s="58" t="s">
        <v>27</v>
      </c>
      <c r="H248" s="14"/>
      <c r="I248" s="14"/>
      <c r="J248" s="14"/>
    </row>
    <row r="249" spans="1:10" ht="18.75" customHeight="1" x14ac:dyDescent="0.2">
      <c r="A249" s="1">
        <v>14</v>
      </c>
      <c r="B249" s="2" t="s">
        <v>1765</v>
      </c>
      <c r="C249" s="3" t="s">
        <v>139</v>
      </c>
      <c r="D249" s="4" t="s">
        <v>271</v>
      </c>
      <c r="E249" s="5" t="s">
        <v>233</v>
      </c>
      <c r="F249" s="199">
        <v>1</v>
      </c>
      <c r="G249" s="58" t="s">
        <v>27</v>
      </c>
      <c r="H249" s="14"/>
      <c r="I249" s="14"/>
      <c r="J249" s="14"/>
    </row>
    <row r="250" spans="1:10" ht="18.75" customHeight="1" x14ac:dyDescent="0.2">
      <c r="A250" s="1">
        <v>15</v>
      </c>
      <c r="B250" s="2" t="s">
        <v>1766</v>
      </c>
      <c r="C250" s="3" t="s">
        <v>139</v>
      </c>
      <c r="D250" s="4" t="s">
        <v>1725</v>
      </c>
      <c r="E250" s="5" t="s">
        <v>1726</v>
      </c>
      <c r="F250" s="199">
        <v>1</v>
      </c>
      <c r="G250" s="58" t="s">
        <v>27</v>
      </c>
      <c r="H250" s="14"/>
      <c r="I250" s="14"/>
      <c r="J250" s="14"/>
    </row>
    <row r="251" spans="1:10" ht="18.75" customHeight="1" x14ac:dyDescent="0.2">
      <c r="A251" s="1">
        <v>16</v>
      </c>
      <c r="B251" s="2" t="s">
        <v>1767</v>
      </c>
      <c r="C251" s="3" t="s">
        <v>139</v>
      </c>
      <c r="D251" s="4" t="s">
        <v>1727</v>
      </c>
      <c r="E251" s="5" t="s">
        <v>1728</v>
      </c>
      <c r="F251" s="199">
        <v>1</v>
      </c>
      <c r="G251" s="58" t="s">
        <v>27</v>
      </c>
      <c r="H251" s="14"/>
      <c r="I251" s="14"/>
      <c r="J251" s="14"/>
    </row>
    <row r="252" spans="1:10" ht="18.75" customHeight="1" x14ac:dyDescent="0.2">
      <c r="A252" s="1">
        <v>17</v>
      </c>
      <c r="B252" s="2" t="s">
        <v>1768</v>
      </c>
      <c r="C252" s="3" t="s">
        <v>138</v>
      </c>
      <c r="D252" s="4" t="s">
        <v>431</v>
      </c>
      <c r="E252" s="5" t="s">
        <v>1729</v>
      </c>
      <c r="F252" s="199">
        <v>2</v>
      </c>
      <c r="G252" s="58" t="s">
        <v>27</v>
      </c>
      <c r="H252" s="14"/>
      <c r="I252" s="14"/>
      <c r="J252" s="14"/>
    </row>
    <row r="253" spans="1:10" ht="18.75" customHeight="1" x14ac:dyDescent="0.2">
      <c r="A253" s="1">
        <v>18</v>
      </c>
      <c r="B253" s="2" t="s">
        <v>1769</v>
      </c>
      <c r="C253" s="3" t="s">
        <v>123</v>
      </c>
      <c r="D253" s="4" t="s">
        <v>1730</v>
      </c>
      <c r="E253" s="5" t="s">
        <v>1731</v>
      </c>
      <c r="F253" s="199">
        <v>2</v>
      </c>
      <c r="G253" s="58" t="s">
        <v>27</v>
      </c>
      <c r="H253" s="14"/>
      <c r="I253" s="14"/>
      <c r="J253" s="14"/>
    </row>
    <row r="254" spans="1:10" ht="18.75" customHeight="1" x14ac:dyDescent="0.2">
      <c r="A254" s="1">
        <v>19</v>
      </c>
      <c r="B254" s="2" t="s">
        <v>1770</v>
      </c>
      <c r="C254" s="3" t="s">
        <v>138</v>
      </c>
      <c r="D254" s="4" t="s">
        <v>79</v>
      </c>
      <c r="E254" s="5" t="s">
        <v>1086</v>
      </c>
      <c r="F254" s="199">
        <v>2</v>
      </c>
      <c r="G254" s="58" t="s">
        <v>27</v>
      </c>
      <c r="H254" s="14"/>
      <c r="I254" s="14"/>
      <c r="J254" s="14"/>
    </row>
    <row r="255" spans="1:10" ht="18.75" customHeight="1" x14ac:dyDescent="0.2">
      <c r="A255" s="1">
        <v>20</v>
      </c>
      <c r="B255" s="2" t="s">
        <v>1771</v>
      </c>
      <c r="C255" s="3" t="s">
        <v>138</v>
      </c>
      <c r="D255" s="4" t="s">
        <v>1732</v>
      </c>
      <c r="E255" s="5" t="s">
        <v>1733</v>
      </c>
      <c r="F255" s="199">
        <v>2</v>
      </c>
      <c r="G255" s="58" t="s">
        <v>27</v>
      </c>
      <c r="H255" s="14"/>
      <c r="I255" s="14"/>
      <c r="J255" s="14"/>
    </row>
    <row r="256" spans="1:10" ht="18.75" customHeight="1" x14ac:dyDescent="0.2">
      <c r="A256" s="1">
        <v>21</v>
      </c>
      <c r="B256" s="2" t="s">
        <v>1772</v>
      </c>
      <c r="C256" s="3" t="s">
        <v>138</v>
      </c>
      <c r="D256" s="4" t="s">
        <v>1734</v>
      </c>
      <c r="E256" s="5" t="s">
        <v>1735</v>
      </c>
      <c r="F256" s="199">
        <v>2</v>
      </c>
      <c r="G256" s="58" t="s">
        <v>27</v>
      </c>
      <c r="H256" s="14"/>
      <c r="I256" s="14"/>
      <c r="J256" s="14"/>
    </row>
    <row r="257" spans="1:10" ht="18.75" customHeight="1" x14ac:dyDescent="0.2">
      <c r="A257" s="1">
        <v>22</v>
      </c>
      <c r="B257" s="2" t="s">
        <v>1773</v>
      </c>
      <c r="C257" s="3" t="s">
        <v>138</v>
      </c>
      <c r="D257" s="4" t="s">
        <v>86</v>
      </c>
      <c r="E257" s="5" t="s">
        <v>985</v>
      </c>
      <c r="F257" s="199">
        <v>2</v>
      </c>
      <c r="G257" s="58" t="s">
        <v>27</v>
      </c>
      <c r="H257" s="14"/>
      <c r="I257" s="14"/>
      <c r="J257" s="14"/>
    </row>
    <row r="258" spans="1:10" ht="18.75" customHeight="1" x14ac:dyDescent="0.2">
      <c r="A258" s="1">
        <v>23</v>
      </c>
      <c r="B258" s="2" t="s">
        <v>1774</v>
      </c>
      <c r="C258" s="3" t="s">
        <v>123</v>
      </c>
      <c r="D258" s="4" t="s">
        <v>1736</v>
      </c>
      <c r="E258" s="5" t="s">
        <v>1737</v>
      </c>
      <c r="F258" s="199">
        <v>2</v>
      </c>
      <c r="G258" s="58" t="s">
        <v>27</v>
      </c>
      <c r="H258" s="14"/>
      <c r="I258" s="14"/>
      <c r="J258" s="14"/>
    </row>
    <row r="259" spans="1:10" ht="18.75" customHeight="1" x14ac:dyDescent="0.2">
      <c r="A259" s="1">
        <v>24</v>
      </c>
      <c r="B259" s="2" t="s">
        <v>1775</v>
      </c>
      <c r="C259" s="3" t="s">
        <v>138</v>
      </c>
      <c r="D259" s="4" t="s">
        <v>1738</v>
      </c>
      <c r="E259" s="5" t="s">
        <v>1739</v>
      </c>
      <c r="F259" s="199">
        <v>2</v>
      </c>
      <c r="G259" s="58" t="s">
        <v>27</v>
      </c>
      <c r="H259" s="14"/>
      <c r="I259" s="14"/>
      <c r="J259" s="14"/>
    </row>
    <row r="260" spans="1:10" ht="18.75" customHeight="1" x14ac:dyDescent="0.2">
      <c r="A260" s="1">
        <v>25</v>
      </c>
      <c r="B260" s="2" t="s">
        <v>1776</v>
      </c>
      <c r="C260" s="3" t="s">
        <v>138</v>
      </c>
      <c r="D260" s="4" t="s">
        <v>49</v>
      </c>
      <c r="E260" s="5" t="s">
        <v>770</v>
      </c>
      <c r="F260" s="199">
        <v>2</v>
      </c>
      <c r="G260" s="58" t="s">
        <v>27</v>
      </c>
      <c r="H260" s="14"/>
      <c r="I260" s="14"/>
      <c r="J260" s="14"/>
    </row>
    <row r="261" spans="1:10" ht="18.75" customHeight="1" x14ac:dyDescent="0.2">
      <c r="A261" s="1">
        <v>26</v>
      </c>
      <c r="B261" s="2" t="s">
        <v>1777</v>
      </c>
      <c r="C261" s="3" t="s">
        <v>138</v>
      </c>
      <c r="D261" s="4" t="s">
        <v>1740</v>
      </c>
      <c r="E261" s="5" t="s">
        <v>1741</v>
      </c>
      <c r="F261" s="199">
        <v>2</v>
      </c>
      <c r="G261" s="58" t="s">
        <v>27</v>
      </c>
      <c r="H261" s="14"/>
      <c r="I261" s="14"/>
      <c r="J261" s="14"/>
    </row>
    <row r="262" spans="1:10" ht="18.75" customHeight="1" x14ac:dyDescent="0.2">
      <c r="A262" s="1">
        <v>27</v>
      </c>
      <c r="B262" s="2" t="s">
        <v>1778</v>
      </c>
      <c r="C262" s="3" t="s">
        <v>138</v>
      </c>
      <c r="D262" s="4" t="s">
        <v>375</v>
      </c>
      <c r="E262" s="5" t="s">
        <v>1742</v>
      </c>
      <c r="F262" s="199">
        <v>2</v>
      </c>
      <c r="G262" s="58" t="s">
        <v>27</v>
      </c>
      <c r="H262" s="14"/>
      <c r="I262" s="14"/>
      <c r="J262" s="14"/>
    </row>
    <row r="263" spans="1:10" ht="18.75" customHeight="1" x14ac:dyDescent="0.2">
      <c r="A263" s="1">
        <v>28</v>
      </c>
      <c r="B263" s="2" t="s">
        <v>1779</v>
      </c>
      <c r="C263" s="3" t="s">
        <v>138</v>
      </c>
      <c r="D263" s="4" t="s">
        <v>1743</v>
      </c>
      <c r="E263" s="5" t="s">
        <v>1696</v>
      </c>
      <c r="F263" s="199">
        <v>2</v>
      </c>
      <c r="G263" s="58" t="s">
        <v>27</v>
      </c>
      <c r="H263" s="14"/>
      <c r="I263" s="14"/>
      <c r="J263" s="14"/>
    </row>
    <row r="264" spans="1:10" ht="18.75" customHeight="1" x14ac:dyDescent="0.2">
      <c r="A264" s="1">
        <v>29</v>
      </c>
      <c r="B264" s="2" t="s">
        <v>1780</v>
      </c>
      <c r="C264" s="3" t="s">
        <v>138</v>
      </c>
      <c r="D264" s="4" t="s">
        <v>180</v>
      </c>
      <c r="E264" s="5" t="s">
        <v>1744</v>
      </c>
      <c r="F264" s="199">
        <v>2</v>
      </c>
      <c r="G264" s="58" t="s">
        <v>27</v>
      </c>
      <c r="H264" s="14"/>
      <c r="I264" s="14"/>
      <c r="J264" s="14"/>
    </row>
    <row r="265" spans="1:10" ht="18.75" customHeight="1" x14ac:dyDescent="0.2">
      <c r="A265" s="1">
        <v>30</v>
      </c>
      <c r="B265" s="2" t="s">
        <v>1781</v>
      </c>
      <c r="C265" s="3" t="s">
        <v>138</v>
      </c>
      <c r="D265" s="4" t="s">
        <v>1745</v>
      </c>
      <c r="E265" s="5" t="s">
        <v>1746</v>
      </c>
      <c r="F265" s="199">
        <v>2</v>
      </c>
      <c r="G265" s="58" t="s">
        <v>27</v>
      </c>
      <c r="H265" s="14"/>
      <c r="I265" s="14"/>
      <c r="J265" s="14"/>
    </row>
    <row r="266" spans="1:10" ht="18.75" customHeight="1" x14ac:dyDescent="0.2">
      <c r="A266" s="1">
        <v>31</v>
      </c>
      <c r="B266" s="2" t="s">
        <v>1782</v>
      </c>
      <c r="C266" s="3" t="s">
        <v>138</v>
      </c>
      <c r="D266" s="4" t="s">
        <v>1747</v>
      </c>
      <c r="E266" s="5" t="s">
        <v>1748</v>
      </c>
      <c r="F266" s="199">
        <v>2</v>
      </c>
      <c r="G266" s="58" t="s">
        <v>27</v>
      </c>
      <c r="H266" s="14"/>
      <c r="I266" s="14"/>
      <c r="J266" s="14"/>
    </row>
    <row r="267" spans="1:10" ht="18.75" customHeight="1" x14ac:dyDescent="0.2">
      <c r="A267" s="1">
        <v>32</v>
      </c>
      <c r="B267" s="2" t="s">
        <v>1783</v>
      </c>
      <c r="C267" s="3" t="s">
        <v>123</v>
      </c>
      <c r="D267" s="4" t="s">
        <v>1749</v>
      </c>
      <c r="E267" s="5" t="s">
        <v>1750</v>
      </c>
      <c r="F267" s="199">
        <v>2</v>
      </c>
      <c r="G267" s="58" t="s">
        <v>27</v>
      </c>
      <c r="H267" s="14"/>
      <c r="I267" s="14"/>
      <c r="J267" s="14"/>
    </row>
    <row r="268" spans="1:10" ht="18.75" customHeight="1" x14ac:dyDescent="0.2">
      <c r="A268" s="1">
        <v>33</v>
      </c>
      <c r="B268" s="2" t="s">
        <v>1784</v>
      </c>
      <c r="C268" s="3" t="s">
        <v>138</v>
      </c>
      <c r="D268" s="4" t="s">
        <v>811</v>
      </c>
      <c r="E268" s="5" t="s">
        <v>1751</v>
      </c>
      <c r="F268" s="199">
        <v>2</v>
      </c>
      <c r="G268" s="58" t="s">
        <v>27</v>
      </c>
      <c r="H268" s="14"/>
      <c r="I268" s="14"/>
      <c r="J268" s="14"/>
    </row>
    <row r="269" spans="1:10" ht="18.75" customHeight="1" x14ac:dyDescent="0.2">
      <c r="A269" s="1">
        <v>34</v>
      </c>
      <c r="B269" s="2" t="s">
        <v>1785</v>
      </c>
      <c r="C269" s="3" t="s">
        <v>138</v>
      </c>
      <c r="D269" s="4" t="s">
        <v>1304</v>
      </c>
      <c r="E269" s="5" t="s">
        <v>1752</v>
      </c>
      <c r="F269" s="199">
        <v>2</v>
      </c>
      <c r="G269" s="58" t="s">
        <v>27</v>
      </c>
      <c r="H269" s="14"/>
      <c r="I269" s="14"/>
      <c r="J269" s="14"/>
    </row>
    <row r="270" spans="1:10" ht="18.75" customHeight="1" x14ac:dyDescent="0.2">
      <c r="A270" s="1">
        <v>35</v>
      </c>
      <c r="B270" s="2" t="s">
        <v>1786</v>
      </c>
      <c r="C270" s="3" t="s">
        <v>138</v>
      </c>
      <c r="D270" s="4" t="s">
        <v>13</v>
      </c>
      <c r="E270" s="5" t="s">
        <v>149</v>
      </c>
      <c r="F270" s="199">
        <v>2</v>
      </c>
      <c r="G270" s="58" t="s">
        <v>27</v>
      </c>
      <c r="H270" s="14"/>
      <c r="I270" s="14"/>
      <c r="J270" s="14"/>
    </row>
    <row r="271" spans="1:10" ht="18.75" customHeight="1" x14ac:dyDescent="0.2">
      <c r="A271" s="17"/>
      <c r="B271" s="129"/>
      <c r="C271" s="129"/>
      <c r="F271" s="135"/>
      <c r="G271" s="61"/>
    </row>
    <row r="272" spans="1:10" ht="18.75" customHeight="1" x14ac:dyDescent="0.2">
      <c r="A272" s="17"/>
      <c r="B272" s="129"/>
      <c r="C272" s="129"/>
      <c r="F272" s="135"/>
      <c r="G272" s="61"/>
    </row>
    <row r="273" spans="1:17" ht="18.75" customHeight="1" x14ac:dyDescent="0.2">
      <c r="A273" s="17"/>
      <c r="B273" s="129"/>
      <c r="C273" s="129"/>
      <c r="F273" s="135"/>
      <c r="G273" s="61"/>
    </row>
    <row r="274" spans="1:17" ht="18.75" customHeight="1" x14ac:dyDescent="0.2">
      <c r="A274" s="17"/>
      <c r="B274" s="129"/>
      <c r="C274" s="129"/>
      <c r="F274" s="135"/>
      <c r="G274" s="61"/>
    </row>
    <row r="275" spans="1:17" ht="18.75" customHeight="1" x14ac:dyDescent="0.2">
      <c r="A275" s="17"/>
      <c r="B275" s="129"/>
      <c r="C275" s="129"/>
      <c r="F275" s="135"/>
      <c r="G275" s="61"/>
    </row>
    <row r="276" spans="1:17" ht="18.75" customHeight="1" x14ac:dyDescent="0.2">
      <c r="A276" s="17"/>
      <c r="B276" s="21"/>
      <c r="C276" s="47"/>
      <c r="D276" s="48"/>
      <c r="E276" s="48"/>
      <c r="F276" s="239"/>
      <c r="G276" s="61"/>
    </row>
    <row r="277" spans="1:17" ht="18.75" customHeight="1" x14ac:dyDescent="0.2">
      <c r="A277" s="17"/>
      <c r="B277" s="21"/>
      <c r="C277" s="47"/>
      <c r="D277" s="48"/>
      <c r="E277" s="48"/>
      <c r="F277" s="239"/>
      <c r="G277" s="61"/>
    </row>
    <row r="278" spans="1:17" ht="18.75" customHeight="1" x14ac:dyDescent="0.2">
      <c r="A278" s="17"/>
      <c r="B278" s="21"/>
      <c r="C278" s="47"/>
      <c r="D278" s="48"/>
      <c r="E278" s="48"/>
      <c r="F278" s="48"/>
      <c r="G278" s="64"/>
    </row>
    <row r="279" spans="1:17" s="8" customFormat="1" ht="18.75" customHeight="1" x14ac:dyDescent="0.2">
      <c r="A279" s="261" t="s">
        <v>469</v>
      </c>
      <c r="B279" s="261"/>
      <c r="C279" s="261"/>
      <c r="D279" s="261"/>
      <c r="E279" s="261"/>
      <c r="F279" s="261"/>
      <c r="G279" s="261"/>
      <c r="H279" s="261"/>
      <c r="I279" s="261"/>
      <c r="J279" s="261"/>
      <c r="Q279" s="9"/>
    </row>
    <row r="280" spans="1:17" s="8" customFormat="1" ht="18.75" customHeight="1" x14ac:dyDescent="0.2">
      <c r="A280" s="261" t="s">
        <v>3468</v>
      </c>
      <c r="B280" s="261"/>
      <c r="C280" s="261"/>
      <c r="D280" s="261"/>
      <c r="E280" s="261"/>
      <c r="F280" s="261"/>
      <c r="G280" s="261"/>
      <c r="H280" s="261"/>
      <c r="I280" s="261"/>
      <c r="J280" s="261"/>
      <c r="Q280" s="9"/>
    </row>
    <row r="281" spans="1:17" s="8" customFormat="1" ht="18.75" customHeight="1" x14ac:dyDescent="0.2">
      <c r="A281" s="260" t="s">
        <v>3469</v>
      </c>
      <c r="B281" s="260"/>
      <c r="C281" s="260"/>
      <c r="D281" s="260"/>
      <c r="E281" s="260"/>
      <c r="F281" s="260"/>
      <c r="G281" s="260"/>
      <c r="H281" s="260"/>
      <c r="I281" s="260"/>
      <c r="J281" s="260"/>
      <c r="Q281" s="9"/>
    </row>
    <row r="282" spans="1:17" ht="18.75" customHeight="1" x14ac:dyDescent="0.2">
      <c r="A282" s="10" t="s">
        <v>0</v>
      </c>
      <c r="B282" s="11" t="s">
        <v>317</v>
      </c>
      <c r="C282" s="257"/>
      <c r="D282" s="258" t="s">
        <v>318</v>
      </c>
      <c r="E282" s="259" t="s">
        <v>319</v>
      </c>
      <c r="F282" s="197" t="s">
        <v>3444</v>
      </c>
      <c r="G282" s="12" t="s">
        <v>67</v>
      </c>
      <c r="H282" s="10"/>
      <c r="I282" s="10"/>
      <c r="J282" s="10"/>
    </row>
    <row r="283" spans="1:17" ht="18.75" customHeight="1" x14ac:dyDescent="0.2">
      <c r="A283" s="1">
        <v>1</v>
      </c>
      <c r="B283" s="2" t="s">
        <v>1787</v>
      </c>
      <c r="C283" s="3" t="s">
        <v>28</v>
      </c>
      <c r="D283" s="4" t="s">
        <v>283</v>
      </c>
      <c r="E283" s="5" t="s">
        <v>1821</v>
      </c>
      <c r="F283" s="199">
        <v>1</v>
      </c>
      <c r="G283" s="46" t="s">
        <v>65</v>
      </c>
      <c r="H283" s="14"/>
      <c r="I283" s="14"/>
      <c r="J283" s="14"/>
    </row>
    <row r="284" spans="1:17" ht="18.75" customHeight="1" x14ac:dyDescent="0.2">
      <c r="A284" s="1">
        <v>2</v>
      </c>
      <c r="B284" s="2" t="s">
        <v>1788</v>
      </c>
      <c r="C284" s="3" t="s">
        <v>139</v>
      </c>
      <c r="D284" s="4" t="s">
        <v>309</v>
      </c>
      <c r="E284" s="5" t="s">
        <v>1822</v>
      </c>
      <c r="F284" s="199">
        <v>1</v>
      </c>
      <c r="G284" s="58" t="s">
        <v>65</v>
      </c>
      <c r="H284" s="14"/>
      <c r="I284" s="14"/>
      <c r="J284" s="14"/>
      <c r="L284" s="15" t="s">
        <v>158</v>
      </c>
      <c r="M284" s="16">
        <f>COUNTIF(F283:F320,"2")</f>
        <v>18</v>
      </c>
      <c r="N284" s="16" t="s">
        <v>371</v>
      </c>
    </row>
    <row r="285" spans="1:17" ht="18.75" customHeight="1" x14ac:dyDescent="0.2">
      <c r="A285" s="1">
        <v>3</v>
      </c>
      <c r="B285" s="2" t="s">
        <v>1789</v>
      </c>
      <c r="C285" s="3" t="s">
        <v>139</v>
      </c>
      <c r="D285" s="4" t="s">
        <v>1823</v>
      </c>
      <c r="E285" s="5" t="s">
        <v>1824</v>
      </c>
      <c r="F285" s="199">
        <v>1</v>
      </c>
      <c r="G285" s="46" t="s">
        <v>65</v>
      </c>
      <c r="H285" s="14"/>
      <c r="I285" s="14"/>
      <c r="J285" s="14"/>
      <c r="L285" s="15" t="s">
        <v>157</v>
      </c>
      <c r="M285" s="16">
        <f>COUNTIF(F283:F320,"1")</f>
        <v>16</v>
      </c>
      <c r="N285" s="16" t="s">
        <v>371</v>
      </c>
    </row>
    <row r="286" spans="1:17" ht="18.75" customHeight="1" x14ac:dyDescent="0.2">
      <c r="A286" s="1">
        <v>4</v>
      </c>
      <c r="B286" s="2" t="s">
        <v>1790</v>
      </c>
      <c r="C286" s="3" t="s">
        <v>28</v>
      </c>
      <c r="D286" s="4" t="s">
        <v>1825</v>
      </c>
      <c r="E286" s="5" t="s">
        <v>1826</v>
      </c>
      <c r="F286" s="199">
        <v>1</v>
      </c>
      <c r="G286" s="58" t="s">
        <v>65</v>
      </c>
      <c r="H286" s="14"/>
      <c r="I286" s="14"/>
      <c r="J286" s="14"/>
      <c r="L286" s="15" t="s">
        <v>315</v>
      </c>
      <c r="M286" s="16">
        <f>SUM(M284:M285)</f>
        <v>34</v>
      </c>
      <c r="N286" s="16" t="s">
        <v>371</v>
      </c>
    </row>
    <row r="287" spans="1:17" ht="18.75" customHeight="1" x14ac:dyDescent="0.2">
      <c r="A287" s="1">
        <v>5</v>
      </c>
      <c r="B287" s="2" t="s">
        <v>1791</v>
      </c>
      <c r="C287" s="3" t="s">
        <v>139</v>
      </c>
      <c r="D287" s="4" t="s">
        <v>1827</v>
      </c>
      <c r="E287" s="5" t="s">
        <v>1828</v>
      </c>
      <c r="F287" s="199">
        <v>1</v>
      </c>
      <c r="G287" s="46" t="s">
        <v>65</v>
      </c>
      <c r="H287" s="14"/>
      <c r="I287" s="14"/>
      <c r="J287" s="14"/>
    </row>
    <row r="288" spans="1:17" ht="18.75" customHeight="1" x14ac:dyDescent="0.2">
      <c r="A288" s="1">
        <v>6</v>
      </c>
      <c r="B288" s="2" t="s">
        <v>1792</v>
      </c>
      <c r="C288" s="3" t="s">
        <v>139</v>
      </c>
      <c r="D288" s="4" t="s">
        <v>1829</v>
      </c>
      <c r="E288" s="5" t="s">
        <v>1830</v>
      </c>
      <c r="F288" s="199">
        <v>1</v>
      </c>
      <c r="G288" s="58" t="s">
        <v>65</v>
      </c>
      <c r="H288" s="14"/>
      <c r="I288" s="14"/>
      <c r="J288" s="14"/>
    </row>
    <row r="289" spans="1:10" ht="18.75" customHeight="1" x14ac:dyDescent="0.2">
      <c r="A289" s="1">
        <v>7</v>
      </c>
      <c r="B289" s="2" t="s">
        <v>1793</v>
      </c>
      <c r="C289" s="3" t="s">
        <v>139</v>
      </c>
      <c r="D289" s="4" t="s">
        <v>1831</v>
      </c>
      <c r="E289" s="5" t="s">
        <v>1832</v>
      </c>
      <c r="F289" s="199">
        <v>1</v>
      </c>
      <c r="G289" s="46" t="s">
        <v>65</v>
      </c>
      <c r="H289" s="14"/>
      <c r="I289" s="14"/>
      <c r="J289" s="14"/>
    </row>
    <row r="290" spans="1:10" ht="18.75" customHeight="1" x14ac:dyDescent="0.2">
      <c r="A290" s="1">
        <v>8</v>
      </c>
      <c r="B290" s="2" t="s">
        <v>1794</v>
      </c>
      <c r="C290" s="3" t="s">
        <v>139</v>
      </c>
      <c r="D290" s="4" t="s">
        <v>152</v>
      </c>
      <c r="E290" s="5" t="s">
        <v>1833</v>
      </c>
      <c r="F290" s="199">
        <v>1</v>
      </c>
      <c r="G290" s="58" t="s">
        <v>65</v>
      </c>
      <c r="H290" s="14"/>
      <c r="I290" s="14"/>
      <c r="J290" s="14"/>
    </row>
    <row r="291" spans="1:10" ht="18.75" customHeight="1" x14ac:dyDescent="0.2">
      <c r="A291" s="1">
        <v>9</v>
      </c>
      <c r="B291" s="2" t="s">
        <v>1795</v>
      </c>
      <c r="C291" s="3" t="s">
        <v>139</v>
      </c>
      <c r="D291" s="4" t="s">
        <v>1834</v>
      </c>
      <c r="E291" s="5" t="s">
        <v>1677</v>
      </c>
      <c r="F291" s="199">
        <v>1</v>
      </c>
      <c r="G291" s="46" t="s">
        <v>65</v>
      </c>
      <c r="H291" s="14"/>
      <c r="I291" s="14"/>
      <c r="J291" s="14"/>
    </row>
    <row r="292" spans="1:10" ht="18.75" customHeight="1" x14ac:dyDescent="0.2">
      <c r="A292" s="1">
        <v>10</v>
      </c>
      <c r="B292" s="2" t="s">
        <v>1796</v>
      </c>
      <c r="C292" s="3" t="s">
        <v>139</v>
      </c>
      <c r="D292" s="4" t="s">
        <v>1835</v>
      </c>
      <c r="E292" s="5" t="s">
        <v>1836</v>
      </c>
      <c r="F292" s="199">
        <v>1</v>
      </c>
      <c r="G292" s="58" t="s">
        <v>65</v>
      </c>
      <c r="H292" s="14"/>
      <c r="I292" s="14"/>
      <c r="J292" s="14"/>
    </row>
    <row r="293" spans="1:10" ht="18.75" customHeight="1" x14ac:dyDescent="0.2">
      <c r="A293" s="1">
        <v>11</v>
      </c>
      <c r="B293" s="2" t="s">
        <v>1797</v>
      </c>
      <c r="C293" s="3" t="s">
        <v>139</v>
      </c>
      <c r="D293" s="4" t="s">
        <v>54</v>
      </c>
      <c r="E293" s="5" t="s">
        <v>1837</v>
      </c>
      <c r="F293" s="199">
        <v>1</v>
      </c>
      <c r="G293" s="46" t="s">
        <v>65</v>
      </c>
      <c r="H293" s="14"/>
      <c r="I293" s="14"/>
      <c r="J293" s="14"/>
    </row>
    <row r="294" spans="1:10" ht="18.75" customHeight="1" x14ac:dyDescent="0.2">
      <c r="A294" s="1">
        <v>12</v>
      </c>
      <c r="B294" s="2" t="s">
        <v>1798</v>
      </c>
      <c r="C294" s="3" t="s">
        <v>139</v>
      </c>
      <c r="D294" s="4" t="s">
        <v>20</v>
      </c>
      <c r="E294" s="5" t="s">
        <v>1838</v>
      </c>
      <c r="F294" s="199">
        <v>1</v>
      </c>
      <c r="G294" s="58" t="s">
        <v>65</v>
      </c>
      <c r="H294" s="14"/>
      <c r="I294" s="14"/>
      <c r="J294" s="14"/>
    </row>
    <row r="295" spans="1:10" ht="18.75" customHeight="1" x14ac:dyDescent="0.2">
      <c r="A295" s="1">
        <v>13</v>
      </c>
      <c r="B295" s="2" t="s">
        <v>1799</v>
      </c>
      <c r="C295" s="3" t="s">
        <v>139</v>
      </c>
      <c r="D295" s="4" t="s">
        <v>147</v>
      </c>
      <c r="E295" s="5" t="s">
        <v>1839</v>
      </c>
      <c r="F295" s="199">
        <v>1</v>
      </c>
      <c r="G295" s="46" t="s">
        <v>65</v>
      </c>
      <c r="H295" s="14"/>
      <c r="I295" s="14"/>
      <c r="J295" s="14"/>
    </row>
    <row r="296" spans="1:10" ht="18.75" customHeight="1" x14ac:dyDescent="0.2">
      <c r="A296" s="1">
        <v>14</v>
      </c>
      <c r="B296" s="2" t="s">
        <v>1800</v>
      </c>
      <c r="C296" s="3" t="s">
        <v>138</v>
      </c>
      <c r="D296" s="4" t="s">
        <v>105</v>
      </c>
      <c r="E296" s="5" t="s">
        <v>1840</v>
      </c>
      <c r="F296" s="199">
        <v>2</v>
      </c>
      <c r="G296" s="58" t="s">
        <v>65</v>
      </c>
      <c r="H296" s="14"/>
      <c r="I296" s="14"/>
      <c r="J296" s="14"/>
    </row>
    <row r="297" spans="1:10" ht="18.75" customHeight="1" x14ac:dyDescent="0.2">
      <c r="A297" s="1">
        <v>15</v>
      </c>
      <c r="B297" s="2" t="s">
        <v>1801</v>
      </c>
      <c r="C297" s="3" t="s">
        <v>138</v>
      </c>
      <c r="D297" s="4" t="s">
        <v>1841</v>
      </c>
      <c r="E297" s="5" t="s">
        <v>1842</v>
      </c>
      <c r="F297" s="199">
        <v>2</v>
      </c>
      <c r="G297" s="46" t="s">
        <v>65</v>
      </c>
      <c r="H297" s="14"/>
      <c r="I297" s="14"/>
      <c r="J297" s="14"/>
    </row>
    <row r="298" spans="1:10" ht="18.75" customHeight="1" x14ac:dyDescent="0.2">
      <c r="A298" s="1">
        <v>16</v>
      </c>
      <c r="B298" s="2" t="s">
        <v>1803</v>
      </c>
      <c r="C298" s="3" t="s">
        <v>138</v>
      </c>
      <c r="D298" s="4" t="s">
        <v>242</v>
      </c>
      <c r="E298" s="5" t="s">
        <v>1844</v>
      </c>
      <c r="F298" s="199">
        <v>2</v>
      </c>
      <c r="G298" s="58" t="s">
        <v>65</v>
      </c>
      <c r="H298" s="14"/>
      <c r="I298" s="14"/>
      <c r="J298" s="14"/>
    </row>
    <row r="299" spans="1:10" ht="18.75" customHeight="1" x14ac:dyDescent="0.2">
      <c r="A299" s="1">
        <v>17</v>
      </c>
      <c r="B299" s="2" t="s">
        <v>1804</v>
      </c>
      <c r="C299" s="3" t="s">
        <v>138</v>
      </c>
      <c r="D299" s="4" t="s">
        <v>1845</v>
      </c>
      <c r="E299" s="5" t="s">
        <v>1846</v>
      </c>
      <c r="F299" s="199">
        <v>2</v>
      </c>
      <c r="G299" s="46" t="s">
        <v>65</v>
      </c>
      <c r="H299" s="14"/>
      <c r="I299" s="14"/>
      <c r="J299" s="14"/>
    </row>
    <row r="300" spans="1:10" ht="18.75" customHeight="1" x14ac:dyDescent="0.2">
      <c r="A300" s="1">
        <v>18</v>
      </c>
      <c r="B300" s="2" t="s">
        <v>1805</v>
      </c>
      <c r="C300" s="3" t="s">
        <v>138</v>
      </c>
      <c r="D300" s="4" t="s">
        <v>1847</v>
      </c>
      <c r="E300" s="5" t="s">
        <v>770</v>
      </c>
      <c r="F300" s="199">
        <v>2</v>
      </c>
      <c r="G300" s="58" t="s">
        <v>65</v>
      </c>
      <c r="H300" s="14"/>
      <c r="I300" s="14"/>
      <c r="J300" s="14"/>
    </row>
    <row r="301" spans="1:10" ht="18.75" customHeight="1" x14ac:dyDescent="0.2">
      <c r="A301" s="1">
        <v>19</v>
      </c>
      <c r="B301" s="2" t="s">
        <v>1806</v>
      </c>
      <c r="C301" s="3" t="s">
        <v>138</v>
      </c>
      <c r="D301" s="4" t="s">
        <v>398</v>
      </c>
      <c r="E301" s="5" t="s">
        <v>1848</v>
      </c>
      <c r="F301" s="199">
        <v>2</v>
      </c>
      <c r="G301" s="46" t="s">
        <v>65</v>
      </c>
      <c r="H301" s="14"/>
      <c r="I301" s="14"/>
      <c r="J301" s="14"/>
    </row>
    <row r="302" spans="1:10" ht="18.75" customHeight="1" x14ac:dyDescent="0.2">
      <c r="A302" s="1">
        <v>20</v>
      </c>
      <c r="B302" s="2" t="s">
        <v>1807</v>
      </c>
      <c r="C302" s="3" t="s">
        <v>138</v>
      </c>
      <c r="D302" s="4" t="s">
        <v>169</v>
      </c>
      <c r="E302" s="5" t="s">
        <v>1849</v>
      </c>
      <c r="F302" s="199">
        <v>2</v>
      </c>
      <c r="G302" s="58" t="s">
        <v>65</v>
      </c>
      <c r="H302" s="14"/>
      <c r="I302" s="14"/>
      <c r="J302" s="14"/>
    </row>
    <row r="303" spans="1:10" ht="18.75" customHeight="1" x14ac:dyDescent="0.2">
      <c r="A303" s="1">
        <v>21</v>
      </c>
      <c r="B303" s="2" t="s">
        <v>1808</v>
      </c>
      <c r="C303" s="3" t="s">
        <v>138</v>
      </c>
      <c r="D303" s="4" t="s">
        <v>807</v>
      </c>
      <c r="E303" s="5" t="s">
        <v>1850</v>
      </c>
      <c r="F303" s="199">
        <v>2</v>
      </c>
      <c r="G303" s="46" t="s">
        <v>65</v>
      </c>
      <c r="H303" s="14"/>
      <c r="I303" s="14"/>
      <c r="J303" s="14"/>
    </row>
    <row r="304" spans="1:10" ht="18.75" customHeight="1" x14ac:dyDescent="0.2">
      <c r="A304" s="1">
        <v>22</v>
      </c>
      <c r="B304" s="2" t="s">
        <v>1809</v>
      </c>
      <c r="C304" s="3" t="s">
        <v>138</v>
      </c>
      <c r="D304" s="4" t="s">
        <v>1851</v>
      </c>
      <c r="E304" s="5" t="s">
        <v>1852</v>
      </c>
      <c r="F304" s="199">
        <v>2</v>
      </c>
      <c r="G304" s="58" t="s">
        <v>65</v>
      </c>
      <c r="H304" s="14"/>
      <c r="I304" s="14"/>
      <c r="J304" s="14"/>
    </row>
    <row r="305" spans="1:11" ht="18.75" customHeight="1" x14ac:dyDescent="0.2">
      <c r="A305" s="1">
        <v>23</v>
      </c>
      <c r="B305" s="2" t="s">
        <v>1810</v>
      </c>
      <c r="C305" s="3" t="s">
        <v>138</v>
      </c>
      <c r="D305" s="4" t="s">
        <v>1853</v>
      </c>
      <c r="E305" s="5" t="s">
        <v>1854</v>
      </c>
      <c r="F305" s="199">
        <v>2</v>
      </c>
      <c r="G305" s="46" t="s">
        <v>65</v>
      </c>
      <c r="H305" s="14"/>
      <c r="I305" s="14"/>
      <c r="J305" s="14"/>
    </row>
    <row r="306" spans="1:11" ht="18.75" customHeight="1" x14ac:dyDescent="0.2">
      <c r="A306" s="1">
        <v>24</v>
      </c>
      <c r="B306" s="2" t="s">
        <v>1811</v>
      </c>
      <c r="C306" s="3" t="s">
        <v>138</v>
      </c>
      <c r="D306" s="4" t="s">
        <v>1855</v>
      </c>
      <c r="E306" s="5" t="s">
        <v>1158</v>
      </c>
      <c r="F306" s="199">
        <v>2</v>
      </c>
      <c r="G306" s="58" t="s">
        <v>65</v>
      </c>
      <c r="H306" s="14"/>
      <c r="I306" s="14"/>
      <c r="J306" s="14"/>
    </row>
    <row r="307" spans="1:11" ht="18.75" customHeight="1" x14ac:dyDescent="0.2">
      <c r="A307" s="1">
        <v>25</v>
      </c>
      <c r="B307" s="2" t="s">
        <v>1812</v>
      </c>
      <c r="C307" s="3" t="s">
        <v>138</v>
      </c>
      <c r="D307" s="4" t="s">
        <v>1856</v>
      </c>
      <c r="E307" s="5" t="s">
        <v>1857</v>
      </c>
      <c r="F307" s="199">
        <v>2</v>
      </c>
      <c r="G307" s="46" t="s">
        <v>65</v>
      </c>
      <c r="H307" s="14"/>
      <c r="I307" s="14"/>
      <c r="J307" s="14"/>
    </row>
    <row r="308" spans="1:11" ht="18.75" customHeight="1" x14ac:dyDescent="0.2">
      <c r="A308" s="1">
        <v>26</v>
      </c>
      <c r="B308" s="2" t="s">
        <v>1813</v>
      </c>
      <c r="C308" s="3" t="s">
        <v>123</v>
      </c>
      <c r="D308" s="4" t="s">
        <v>307</v>
      </c>
      <c r="E308" s="5" t="s">
        <v>1858</v>
      </c>
      <c r="F308" s="199">
        <v>2</v>
      </c>
      <c r="G308" s="58" t="s">
        <v>65</v>
      </c>
      <c r="H308" s="14"/>
      <c r="I308" s="14"/>
      <c r="J308" s="14"/>
    </row>
    <row r="309" spans="1:11" ht="18.75" customHeight="1" x14ac:dyDescent="0.2">
      <c r="A309" s="1">
        <v>27</v>
      </c>
      <c r="B309" s="2" t="s">
        <v>1814</v>
      </c>
      <c r="C309" s="3" t="s">
        <v>123</v>
      </c>
      <c r="D309" s="4" t="s">
        <v>1859</v>
      </c>
      <c r="E309" s="5" t="s">
        <v>3393</v>
      </c>
      <c r="F309" s="199">
        <v>2</v>
      </c>
      <c r="G309" s="46" t="s">
        <v>65</v>
      </c>
      <c r="H309" s="14"/>
      <c r="I309" s="14"/>
      <c r="J309" s="14"/>
    </row>
    <row r="310" spans="1:11" ht="18.75" customHeight="1" x14ac:dyDescent="0.2">
      <c r="A310" s="1">
        <v>28</v>
      </c>
      <c r="B310" s="2" t="s">
        <v>1815</v>
      </c>
      <c r="C310" s="3" t="s">
        <v>138</v>
      </c>
      <c r="D310" s="4" t="s">
        <v>1860</v>
      </c>
      <c r="E310" s="5" t="s">
        <v>1861</v>
      </c>
      <c r="F310" s="199">
        <v>2</v>
      </c>
      <c r="G310" s="58" t="s">
        <v>65</v>
      </c>
      <c r="H310" s="14"/>
      <c r="I310" s="14"/>
      <c r="J310" s="14"/>
    </row>
    <row r="311" spans="1:11" ht="18.75" customHeight="1" x14ac:dyDescent="0.2">
      <c r="A311" s="1">
        <v>29</v>
      </c>
      <c r="B311" s="2" t="s">
        <v>1816</v>
      </c>
      <c r="C311" s="3" t="s">
        <v>138</v>
      </c>
      <c r="D311" s="4" t="s">
        <v>1862</v>
      </c>
      <c r="E311" s="5" t="s">
        <v>1863</v>
      </c>
      <c r="F311" s="199">
        <v>2</v>
      </c>
      <c r="G311" s="46" t="s">
        <v>65</v>
      </c>
      <c r="H311" s="14"/>
      <c r="I311" s="14"/>
      <c r="J311" s="14"/>
    </row>
    <row r="312" spans="1:11" ht="18.75" customHeight="1" x14ac:dyDescent="0.2">
      <c r="A312" s="1">
        <v>30</v>
      </c>
      <c r="B312" s="2" t="s">
        <v>1817</v>
      </c>
      <c r="C312" s="3" t="s">
        <v>139</v>
      </c>
      <c r="D312" s="4" t="s">
        <v>206</v>
      </c>
      <c r="E312" s="5" t="s">
        <v>1864</v>
      </c>
      <c r="F312" s="199">
        <v>1</v>
      </c>
      <c r="G312" s="58" t="s">
        <v>65</v>
      </c>
      <c r="H312" s="14"/>
      <c r="I312" s="14"/>
      <c r="J312" s="14"/>
    </row>
    <row r="313" spans="1:11" ht="18.75" customHeight="1" x14ac:dyDescent="0.2">
      <c r="A313" s="1">
        <v>31</v>
      </c>
      <c r="B313" s="2" t="s">
        <v>1818</v>
      </c>
      <c r="C313" s="3" t="s">
        <v>138</v>
      </c>
      <c r="D313" s="4" t="s">
        <v>1865</v>
      </c>
      <c r="E313" s="5" t="s">
        <v>1866</v>
      </c>
      <c r="F313" s="199">
        <v>2</v>
      </c>
      <c r="G313" s="46" t="s">
        <v>65</v>
      </c>
      <c r="H313" s="14"/>
      <c r="I313" s="14"/>
      <c r="J313" s="14"/>
    </row>
    <row r="314" spans="1:11" ht="18.75" customHeight="1" x14ac:dyDescent="0.2">
      <c r="A314" s="1">
        <v>32</v>
      </c>
      <c r="B314" s="2" t="s">
        <v>1819</v>
      </c>
      <c r="C314" s="3" t="s">
        <v>138</v>
      </c>
      <c r="D314" s="4" t="s">
        <v>1867</v>
      </c>
      <c r="E314" s="5" t="s">
        <v>1868</v>
      </c>
      <c r="F314" s="199">
        <v>2</v>
      </c>
      <c r="G314" s="58" t="s">
        <v>65</v>
      </c>
      <c r="H314" s="14"/>
      <c r="I314" s="14"/>
      <c r="J314" s="14"/>
    </row>
    <row r="315" spans="1:11" ht="18.75" customHeight="1" x14ac:dyDescent="0.2">
      <c r="A315" s="1">
        <v>33</v>
      </c>
      <c r="B315" s="2" t="s">
        <v>1820</v>
      </c>
      <c r="C315" s="3" t="s">
        <v>28</v>
      </c>
      <c r="D315" s="4" t="s">
        <v>1869</v>
      </c>
      <c r="E315" s="5" t="s">
        <v>1870</v>
      </c>
      <c r="F315" s="199">
        <v>1</v>
      </c>
      <c r="G315" s="46" t="s">
        <v>65</v>
      </c>
      <c r="H315" s="14"/>
      <c r="I315" s="14"/>
      <c r="J315" s="14"/>
    </row>
    <row r="316" spans="1:11" ht="18.75" customHeight="1" x14ac:dyDescent="0.2">
      <c r="A316" s="1">
        <v>34</v>
      </c>
      <c r="B316" s="204">
        <v>23318</v>
      </c>
      <c r="C316" s="3" t="s">
        <v>28</v>
      </c>
      <c r="D316" s="4" t="s">
        <v>7</v>
      </c>
      <c r="E316" s="5" t="s">
        <v>5031</v>
      </c>
      <c r="F316" s="199">
        <v>1</v>
      </c>
      <c r="G316" s="58" t="s">
        <v>65</v>
      </c>
      <c r="H316" s="14"/>
      <c r="I316" s="14"/>
      <c r="J316" s="14"/>
      <c r="K316" s="256" t="s">
        <v>5030</v>
      </c>
    </row>
    <row r="317" spans="1:11" ht="18.75" customHeight="1" x14ac:dyDescent="0.2">
      <c r="A317" s="17"/>
      <c r="B317" s="129"/>
      <c r="C317" s="129"/>
      <c r="F317" s="135"/>
      <c r="G317" s="64"/>
    </row>
    <row r="318" spans="1:11" ht="18.75" customHeight="1" x14ac:dyDescent="0.2">
      <c r="A318" s="17"/>
      <c r="B318" s="129"/>
      <c r="C318" s="129"/>
      <c r="F318" s="135"/>
      <c r="G318" s="64"/>
    </row>
    <row r="319" spans="1:11" ht="18.75" customHeight="1" x14ac:dyDescent="0.2">
      <c r="A319" s="17"/>
      <c r="B319" s="129"/>
      <c r="C319" s="129"/>
      <c r="F319" s="135"/>
      <c r="G319" s="64"/>
    </row>
    <row r="320" spans="1:11" ht="18.75" customHeight="1" x14ac:dyDescent="0.2">
      <c r="A320" s="17"/>
      <c r="B320" s="129"/>
      <c r="C320" s="129"/>
      <c r="F320" s="135"/>
      <c r="G320" s="64"/>
    </row>
    <row r="321" spans="1:17" ht="18.75" customHeight="1" x14ac:dyDescent="0.2">
      <c r="A321" s="17"/>
      <c r="B321" s="129"/>
      <c r="C321" s="129"/>
      <c r="F321" s="135"/>
      <c r="G321" s="64"/>
    </row>
    <row r="322" spans="1:17" ht="18.75" customHeight="1" x14ac:dyDescent="0.2">
      <c r="A322" s="17"/>
      <c r="B322" s="129"/>
      <c r="C322" s="129"/>
      <c r="F322" s="135"/>
      <c r="G322" s="64"/>
    </row>
    <row r="323" spans="1:17" ht="18.75" customHeight="1" x14ac:dyDescent="0.2">
      <c r="A323" s="17"/>
      <c r="B323" s="129"/>
      <c r="C323" s="129"/>
      <c r="F323" s="135"/>
      <c r="G323" s="64"/>
    </row>
    <row r="324" spans="1:17" ht="18.75" customHeight="1" x14ac:dyDescent="0.2">
      <c r="A324" s="17"/>
      <c r="B324" s="129"/>
      <c r="C324" s="129"/>
      <c r="F324" s="135"/>
      <c r="G324" s="64"/>
    </row>
    <row r="325" spans="1:17" ht="18.75" customHeight="1" x14ac:dyDescent="0.2">
      <c r="A325" s="17"/>
      <c r="B325" s="129"/>
      <c r="C325" s="129"/>
      <c r="F325" s="135"/>
      <c r="G325" s="64"/>
    </row>
    <row r="326" spans="1:17" s="8" customFormat="1" ht="18.75" customHeight="1" x14ac:dyDescent="0.2">
      <c r="A326" s="261" t="s">
        <v>469</v>
      </c>
      <c r="B326" s="261"/>
      <c r="C326" s="261"/>
      <c r="D326" s="261"/>
      <c r="E326" s="261"/>
      <c r="F326" s="261"/>
      <c r="G326" s="261"/>
      <c r="H326" s="261"/>
      <c r="I326" s="261"/>
      <c r="J326" s="261"/>
      <c r="Q326" s="9"/>
    </row>
    <row r="327" spans="1:17" s="8" customFormat="1" ht="18.75" customHeight="1" x14ac:dyDescent="0.2">
      <c r="A327" s="261" t="s">
        <v>3470</v>
      </c>
      <c r="B327" s="261"/>
      <c r="C327" s="261"/>
      <c r="D327" s="261"/>
      <c r="E327" s="261"/>
      <c r="F327" s="261"/>
      <c r="G327" s="261"/>
      <c r="H327" s="261"/>
      <c r="I327" s="261"/>
      <c r="J327" s="261"/>
      <c r="Q327" s="9"/>
    </row>
    <row r="328" spans="1:17" s="8" customFormat="1" ht="18.75" customHeight="1" x14ac:dyDescent="0.2">
      <c r="A328" s="260" t="s">
        <v>4316</v>
      </c>
      <c r="B328" s="260"/>
      <c r="C328" s="260"/>
      <c r="D328" s="260"/>
      <c r="E328" s="260"/>
      <c r="F328" s="260"/>
      <c r="G328" s="260"/>
      <c r="H328" s="260"/>
      <c r="I328" s="260"/>
      <c r="J328" s="260"/>
      <c r="Q328" s="9"/>
    </row>
    <row r="329" spans="1:17" ht="18.75" customHeight="1" x14ac:dyDescent="0.2">
      <c r="A329" s="10" t="s">
        <v>0</v>
      </c>
      <c r="B329" s="11" t="s">
        <v>317</v>
      </c>
      <c r="C329" s="257"/>
      <c r="D329" s="263" t="s">
        <v>318</v>
      </c>
      <c r="E329" s="264" t="s">
        <v>319</v>
      </c>
      <c r="F329" s="198" t="s">
        <v>3444</v>
      </c>
      <c r="G329" s="12" t="s">
        <v>67</v>
      </c>
      <c r="H329" s="10"/>
      <c r="I329" s="10"/>
      <c r="J329" s="10"/>
    </row>
    <row r="330" spans="1:17" ht="18.75" customHeight="1" x14ac:dyDescent="0.2">
      <c r="A330" s="1">
        <v>1</v>
      </c>
      <c r="B330" s="2" t="s">
        <v>4980</v>
      </c>
      <c r="C330" s="3" t="s">
        <v>28</v>
      </c>
      <c r="D330" s="4" t="s">
        <v>4981</v>
      </c>
      <c r="E330" s="5" t="s">
        <v>4982</v>
      </c>
      <c r="F330" s="199">
        <v>1</v>
      </c>
      <c r="G330" s="58" t="s">
        <v>316</v>
      </c>
      <c r="H330" s="14"/>
      <c r="I330" s="14"/>
      <c r="J330" s="14"/>
    </row>
    <row r="331" spans="1:17" ht="18.75" customHeight="1" x14ac:dyDescent="0.2">
      <c r="A331" s="1">
        <v>2</v>
      </c>
      <c r="B331" s="2" t="s">
        <v>4983</v>
      </c>
      <c r="C331" s="3" t="s">
        <v>28</v>
      </c>
      <c r="D331" s="4" t="s">
        <v>4984</v>
      </c>
      <c r="E331" s="5" t="s">
        <v>4985</v>
      </c>
      <c r="F331" s="199">
        <v>1</v>
      </c>
      <c r="G331" s="58" t="s">
        <v>316</v>
      </c>
      <c r="H331" s="14"/>
      <c r="I331" s="14"/>
      <c r="J331" s="14"/>
      <c r="L331" s="15" t="s">
        <v>158</v>
      </c>
      <c r="M331" s="16">
        <f>COUNTIF(F330:F366,"2")</f>
        <v>18</v>
      </c>
      <c r="N331" s="16" t="s">
        <v>371</v>
      </c>
    </row>
    <row r="332" spans="1:17" ht="18.75" customHeight="1" x14ac:dyDescent="0.2">
      <c r="A332" s="1">
        <v>3</v>
      </c>
      <c r="B332" s="2" t="s">
        <v>1871</v>
      </c>
      <c r="C332" s="3" t="s">
        <v>139</v>
      </c>
      <c r="D332" s="4" t="s">
        <v>1906</v>
      </c>
      <c r="E332" s="5" t="s">
        <v>1106</v>
      </c>
      <c r="F332" s="199">
        <v>1</v>
      </c>
      <c r="G332" s="58" t="s">
        <v>316</v>
      </c>
      <c r="H332" s="14"/>
      <c r="I332" s="14"/>
      <c r="J332" s="14"/>
      <c r="L332" s="15" t="s">
        <v>157</v>
      </c>
      <c r="M332" s="16">
        <f>COUNTIF(F330:F366,"1")</f>
        <v>19</v>
      </c>
      <c r="N332" s="16" t="s">
        <v>371</v>
      </c>
    </row>
    <row r="333" spans="1:17" ht="18.75" customHeight="1" x14ac:dyDescent="0.2">
      <c r="A333" s="1">
        <v>4</v>
      </c>
      <c r="B333" s="2" t="s">
        <v>1872</v>
      </c>
      <c r="C333" s="3" t="s">
        <v>139</v>
      </c>
      <c r="D333" s="4" t="s">
        <v>243</v>
      </c>
      <c r="E333" s="5" t="s">
        <v>233</v>
      </c>
      <c r="F333" s="199">
        <v>1</v>
      </c>
      <c r="G333" s="58" t="s">
        <v>316</v>
      </c>
      <c r="H333" s="14"/>
      <c r="I333" s="14"/>
      <c r="J333" s="14"/>
      <c r="L333" s="15" t="s">
        <v>315</v>
      </c>
      <c r="M333" s="16">
        <f>SUM(M331:M332)</f>
        <v>37</v>
      </c>
      <c r="N333" s="16" t="s">
        <v>371</v>
      </c>
    </row>
    <row r="334" spans="1:17" ht="18.75" customHeight="1" x14ac:dyDescent="0.2">
      <c r="A334" s="1">
        <v>5</v>
      </c>
      <c r="B334" s="2" t="s">
        <v>1873</v>
      </c>
      <c r="C334" s="3" t="s">
        <v>139</v>
      </c>
      <c r="D334" s="4" t="s">
        <v>82</v>
      </c>
      <c r="E334" s="5" t="s">
        <v>1907</v>
      </c>
      <c r="F334" s="199">
        <v>1</v>
      </c>
      <c r="G334" s="58" t="s">
        <v>316</v>
      </c>
      <c r="H334" s="14"/>
      <c r="I334" s="14"/>
      <c r="J334" s="14"/>
    </row>
    <row r="335" spans="1:17" ht="18.75" customHeight="1" x14ac:dyDescent="0.2">
      <c r="A335" s="1">
        <v>6</v>
      </c>
      <c r="B335" s="2" t="s">
        <v>1874</v>
      </c>
      <c r="C335" s="3" t="s">
        <v>139</v>
      </c>
      <c r="D335" s="4" t="s">
        <v>1908</v>
      </c>
      <c r="E335" s="5" t="s">
        <v>1909</v>
      </c>
      <c r="F335" s="199">
        <v>1</v>
      </c>
      <c r="G335" s="58" t="s">
        <v>316</v>
      </c>
      <c r="H335" s="14"/>
      <c r="I335" s="14"/>
      <c r="J335" s="14"/>
    </row>
    <row r="336" spans="1:17" ht="18.75" customHeight="1" x14ac:dyDescent="0.2">
      <c r="A336" s="1">
        <v>7</v>
      </c>
      <c r="B336" s="2" t="s">
        <v>1875</v>
      </c>
      <c r="C336" s="3" t="s">
        <v>139</v>
      </c>
      <c r="D336" s="4" t="s">
        <v>240</v>
      </c>
      <c r="E336" s="5" t="s">
        <v>1826</v>
      </c>
      <c r="F336" s="199">
        <v>1</v>
      </c>
      <c r="G336" s="58" t="s">
        <v>316</v>
      </c>
      <c r="H336" s="14"/>
      <c r="I336" s="14"/>
      <c r="J336" s="14"/>
    </row>
    <row r="337" spans="1:10" ht="18.75" customHeight="1" x14ac:dyDescent="0.2">
      <c r="A337" s="1">
        <v>8</v>
      </c>
      <c r="B337" s="2" t="s">
        <v>1876</v>
      </c>
      <c r="C337" s="3" t="s">
        <v>139</v>
      </c>
      <c r="D337" s="4" t="s">
        <v>1910</v>
      </c>
      <c r="E337" s="5" t="s">
        <v>1911</v>
      </c>
      <c r="F337" s="199">
        <v>1</v>
      </c>
      <c r="G337" s="58" t="s">
        <v>316</v>
      </c>
      <c r="H337" s="14"/>
      <c r="I337" s="14"/>
      <c r="J337" s="14"/>
    </row>
    <row r="338" spans="1:10" ht="18.75" customHeight="1" x14ac:dyDescent="0.2">
      <c r="A338" s="1">
        <v>9</v>
      </c>
      <c r="B338" s="2" t="s">
        <v>1877</v>
      </c>
      <c r="C338" s="3" t="s">
        <v>139</v>
      </c>
      <c r="D338" s="4" t="s">
        <v>259</v>
      </c>
      <c r="E338" s="5" t="s">
        <v>1912</v>
      </c>
      <c r="F338" s="199">
        <v>1</v>
      </c>
      <c r="G338" s="58" t="s">
        <v>316</v>
      </c>
      <c r="H338" s="14"/>
      <c r="I338" s="14"/>
      <c r="J338" s="14"/>
    </row>
    <row r="339" spans="1:10" ht="18.75" customHeight="1" x14ac:dyDescent="0.2">
      <c r="A339" s="1">
        <v>10</v>
      </c>
      <c r="B339" s="2" t="s">
        <v>1878</v>
      </c>
      <c r="C339" s="3" t="s">
        <v>139</v>
      </c>
      <c r="D339" s="4" t="s">
        <v>472</v>
      </c>
      <c r="E339" s="5" t="s">
        <v>1913</v>
      </c>
      <c r="F339" s="199">
        <v>1</v>
      </c>
      <c r="G339" s="58" t="s">
        <v>316</v>
      </c>
      <c r="H339" s="14"/>
      <c r="I339" s="14"/>
      <c r="J339" s="14"/>
    </row>
    <row r="340" spans="1:10" ht="18.75" customHeight="1" x14ac:dyDescent="0.2">
      <c r="A340" s="1">
        <v>11</v>
      </c>
      <c r="B340" s="2" t="s">
        <v>1879</v>
      </c>
      <c r="C340" s="3" t="s">
        <v>139</v>
      </c>
      <c r="D340" s="4" t="s">
        <v>1914</v>
      </c>
      <c r="E340" s="5" t="s">
        <v>579</v>
      </c>
      <c r="F340" s="199">
        <v>1</v>
      </c>
      <c r="G340" s="58" t="s">
        <v>316</v>
      </c>
      <c r="H340" s="14"/>
      <c r="I340" s="14"/>
      <c r="J340" s="14"/>
    </row>
    <row r="341" spans="1:10" ht="18.75" customHeight="1" x14ac:dyDescent="0.2">
      <c r="A341" s="1">
        <v>12</v>
      </c>
      <c r="B341" s="2" t="s">
        <v>1880</v>
      </c>
      <c r="C341" s="3" t="s">
        <v>139</v>
      </c>
      <c r="D341" s="4" t="s">
        <v>7</v>
      </c>
      <c r="E341" s="5" t="s">
        <v>1915</v>
      </c>
      <c r="F341" s="199">
        <v>1</v>
      </c>
      <c r="G341" s="58" t="s">
        <v>316</v>
      </c>
      <c r="H341" s="14"/>
      <c r="I341" s="14"/>
      <c r="J341" s="14"/>
    </row>
    <row r="342" spans="1:10" ht="18.75" customHeight="1" x14ac:dyDescent="0.2">
      <c r="A342" s="1">
        <v>13</v>
      </c>
      <c r="B342" s="2" t="s">
        <v>1881</v>
      </c>
      <c r="C342" s="3" t="s">
        <v>139</v>
      </c>
      <c r="D342" s="4" t="s">
        <v>1916</v>
      </c>
      <c r="E342" s="5" t="s">
        <v>1917</v>
      </c>
      <c r="F342" s="199">
        <v>1</v>
      </c>
      <c r="G342" s="58" t="s">
        <v>316</v>
      </c>
      <c r="H342" s="14"/>
      <c r="I342" s="14"/>
      <c r="J342" s="14"/>
    </row>
    <row r="343" spans="1:10" ht="18.75" customHeight="1" x14ac:dyDescent="0.2">
      <c r="A343" s="1">
        <v>14</v>
      </c>
      <c r="B343" s="2" t="s">
        <v>1882</v>
      </c>
      <c r="C343" s="3" t="s">
        <v>139</v>
      </c>
      <c r="D343" s="4" t="s">
        <v>1918</v>
      </c>
      <c r="E343" s="5" t="s">
        <v>1919</v>
      </c>
      <c r="F343" s="199">
        <v>1</v>
      </c>
      <c r="G343" s="58" t="s">
        <v>316</v>
      </c>
      <c r="H343" s="14"/>
      <c r="I343" s="14"/>
      <c r="J343" s="14"/>
    </row>
    <row r="344" spans="1:10" ht="18.75" customHeight="1" x14ac:dyDescent="0.2">
      <c r="A344" s="1">
        <v>15</v>
      </c>
      <c r="B344" s="2" t="s">
        <v>1883</v>
      </c>
      <c r="C344" s="3" t="s">
        <v>139</v>
      </c>
      <c r="D344" s="4" t="s">
        <v>175</v>
      </c>
      <c r="E344" s="5" t="s">
        <v>797</v>
      </c>
      <c r="F344" s="199">
        <v>1</v>
      </c>
      <c r="G344" s="58" t="s">
        <v>316</v>
      </c>
      <c r="H344" s="14"/>
      <c r="I344" s="14"/>
      <c r="J344" s="14"/>
    </row>
    <row r="345" spans="1:10" ht="18.75" customHeight="1" x14ac:dyDescent="0.2">
      <c r="A345" s="1">
        <v>16</v>
      </c>
      <c r="B345" s="2" t="s">
        <v>1884</v>
      </c>
      <c r="C345" s="3" t="s">
        <v>139</v>
      </c>
      <c r="D345" s="4" t="s">
        <v>1920</v>
      </c>
      <c r="E345" s="5" t="s">
        <v>1921</v>
      </c>
      <c r="F345" s="199">
        <v>1</v>
      </c>
      <c r="G345" s="58" t="s">
        <v>316</v>
      </c>
      <c r="H345" s="14"/>
      <c r="I345" s="14"/>
      <c r="J345" s="14"/>
    </row>
    <row r="346" spans="1:10" ht="18.75" customHeight="1" x14ac:dyDescent="0.2">
      <c r="A346" s="1">
        <v>17</v>
      </c>
      <c r="B346" s="2" t="s">
        <v>1885</v>
      </c>
      <c r="C346" s="3" t="s">
        <v>139</v>
      </c>
      <c r="D346" s="4" t="s">
        <v>308</v>
      </c>
      <c r="E346" s="5" t="s">
        <v>1106</v>
      </c>
      <c r="F346" s="199">
        <v>1</v>
      </c>
      <c r="G346" s="58" t="s">
        <v>316</v>
      </c>
      <c r="H346" s="14"/>
      <c r="I346" s="14"/>
      <c r="J346" s="14"/>
    </row>
    <row r="347" spans="1:10" ht="18.75" customHeight="1" x14ac:dyDescent="0.2">
      <c r="A347" s="1">
        <v>18</v>
      </c>
      <c r="B347" s="2" t="s">
        <v>1886</v>
      </c>
      <c r="C347" s="3" t="s">
        <v>138</v>
      </c>
      <c r="D347" s="4" t="s">
        <v>1922</v>
      </c>
      <c r="E347" s="5" t="s">
        <v>1393</v>
      </c>
      <c r="F347" s="199">
        <v>2</v>
      </c>
      <c r="G347" s="58" t="s">
        <v>316</v>
      </c>
      <c r="H347" s="14"/>
      <c r="I347" s="14"/>
      <c r="J347" s="14"/>
    </row>
    <row r="348" spans="1:10" ht="18.75" customHeight="1" x14ac:dyDescent="0.2">
      <c r="A348" s="1">
        <v>19</v>
      </c>
      <c r="B348" s="2" t="s">
        <v>1887</v>
      </c>
      <c r="C348" s="3" t="s">
        <v>138</v>
      </c>
      <c r="D348" s="4" t="s">
        <v>255</v>
      </c>
      <c r="E348" s="5" t="s">
        <v>1923</v>
      </c>
      <c r="F348" s="199">
        <v>2</v>
      </c>
      <c r="G348" s="58" t="s">
        <v>316</v>
      </c>
      <c r="H348" s="14"/>
      <c r="I348" s="14"/>
      <c r="J348" s="14"/>
    </row>
    <row r="349" spans="1:10" ht="18.75" customHeight="1" x14ac:dyDescent="0.2">
      <c r="A349" s="1">
        <v>20</v>
      </c>
      <c r="B349" s="2" t="s">
        <v>1888</v>
      </c>
      <c r="C349" s="3" t="s">
        <v>138</v>
      </c>
      <c r="D349" s="4" t="s">
        <v>1924</v>
      </c>
      <c r="E349" s="5" t="s">
        <v>1925</v>
      </c>
      <c r="F349" s="199">
        <v>2</v>
      </c>
      <c r="G349" s="58" t="s">
        <v>316</v>
      </c>
      <c r="H349" s="14"/>
      <c r="I349" s="14"/>
      <c r="J349" s="14"/>
    </row>
    <row r="350" spans="1:10" ht="18.75" customHeight="1" x14ac:dyDescent="0.2">
      <c r="A350" s="1">
        <v>21</v>
      </c>
      <c r="B350" s="2" t="s">
        <v>1889</v>
      </c>
      <c r="C350" s="3" t="s">
        <v>138</v>
      </c>
      <c r="D350" s="4" t="s">
        <v>378</v>
      </c>
      <c r="E350" s="5" t="s">
        <v>592</v>
      </c>
      <c r="F350" s="199">
        <v>2</v>
      </c>
      <c r="G350" s="58" t="s">
        <v>316</v>
      </c>
      <c r="H350" s="14"/>
      <c r="I350" s="14"/>
      <c r="J350" s="14"/>
    </row>
    <row r="351" spans="1:10" ht="18.75" customHeight="1" x14ac:dyDescent="0.2">
      <c r="A351" s="1">
        <v>22</v>
      </c>
      <c r="B351" s="2" t="s">
        <v>1890</v>
      </c>
      <c r="C351" s="3" t="s">
        <v>138</v>
      </c>
      <c r="D351" s="4" t="s">
        <v>105</v>
      </c>
      <c r="E351" s="5" t="s">
        <v>969</v>
      </c>
      <c r="F351" s="199">
        <v>2</v>
      </c>
      <c r="G351" s="58" t="s">
        <v>316</v>
      </c>
      <c r="H351" s="14"/>
      <c r="I351" s="14"/>
      <c r="J351" s="14"/>
    </row>
    <row r="352" spans="1:10" ht="18.75" customHeight="1" x14ac:dyDescent="0.2">
      <c r="A352" s="1">
        <v>23</v>
      </c>
      <c r="B352" s="2" t="s">
        <v>1891</v>
      </c>
      <c r="C352" s="3" t="s">
        <v>138</v>
      </c>
      <c r="D352" s="4" t="s">
        <v>11</v>
      </c>
      <c r="E352" s="5" t="s">
        <v>1926</v>
      </c>
      <c r="F352" s="199">
        <v>2</v>
      </c>
      <c r="G352" s="58" t="s">
        <v>316</v>
      </c>
      <c r="H352" s="14"/>
      <c r="I352" s="14"/>
      <c r="J352" s="14"/>
    </row>
    <row r="353" spans="1:10" ht="18.75" customHeight="1" x14ac:dyDescent="0.2">
      <c r="A353" s="1">
        <v>24</v>
      </c>
      <c r="B353" s="2" t="s">
        <v>1892</v>
      </c>
      <c r="C353" s="3" t="s">
        <v>138</v>
      </c>
      <c r="D353" s="4" t="s">
        <v>1927</v>
      </c>
      <c r="E353" s="5" t="s">
        <v>1928</v>
      </c>
      <c r="F353" s="199">
        <v>2</v>
      </c>
      <c r="G353" s="58" t="s">
        <v>316</v>
      </c>
      <c r="H353" s="14"/>
      <c r="I353" s="14"/>
      <c r="J353" s="14"/>
    </row>
    <row r="354" spans="1:10" ht="18.75" customHeight="1" x14ac:dyDescent="0.2">
      <c r="A354" s="1">
        <v>25</v>
      </c>
      <c r="B354" s="2" t="s">
        <v>1893</v>
      </c>
      <c r="C354" s="3" t="s">
        <v>138</v>
      </c>
      <c r="D354" s="4" t="s">
        <v>274</v>
      </c>
      <c r="E354" s="5" t="s">
        <v>1929</v>
      </c>
      <c r="F354" s="199">
        <v>2</v>
      </c>
      <c r="G354" s="58" t="s">
        <v>316</v>
      </c>
      <c r="H354" s="14"/>
      <c r="I354" s="14"/>
      <c r="J354" s="14"/>
    </row>
    <row r="355" spans="1:10" ht="18.75" customHeight="1" x14ac:dyDescent="0.2">
      <c r="A355" s="1">
        <v>26</v>
      </c>
      <c r="B355" s="2" t="s">
        <v>1894</v>
      </c>
      <c r="C355" s="3" t="s">
        <v>138</v>
      </c>
      <c r="D355" s="4" t="s">
        <v>462</v>
      </c>
      <c r="E355" s="5" t="s">
        <v>1930</v>
      </c>
      <c r="F355" s="199">
        <v>2</v>
      </c>
      <c r="G355" s="58" t="s">
        <v>316</v>
      </c>
      <c r="H355" s="14"/>
      <c r="I355" s="14"/>
      <c r="J355" s="14"/>
    </row>
    <row r="356" spans="1:10" ht="18.75" customHeight="1" x14ac:dyDescent="0.2">
      <c r="A356" s="1">
        <v>27</v>
      </c>
      <c r="B356" s="2" t="s">
        <v>1895</v>
      </c>
      <c r="C356" s="3" t="s">
        <v>138</v>
      </c>
      <c r="D356" s="4" t="s">
        <v>1931</v>
      </c>
      <c r="E356" s="5" t="s">
        <v>971</v>
      </c>
      <c r="F356" s="199">
        <v>2</v>
      </c>
      <c r="G356" s="58" t="s">
        <v>316</v>
      </c>
      <c r="H356" s="14"/>
      <c r="I356" s="14"/>
      <c r="J356" s="14"/>
    </row>
    <row r="357" spans="1:10" ht="18.75" customHeight="1" x14ac:dyDescent="0.2">
      <c r="A357" s="1">
        <v>28</v>
      </c>
      <c r="B357" s="2" t="s">
        <v>1896</v>
      </c>
      <c r="C357" s="3" t="s">
        <v>138</v>
      </c>
      <c r="D357" s="4" t="s">
        <v>71</v>
      </c>
      <c r="E357" s="5" t="s">
        <v>1932</v>
      </c>
      <c r="F357" s="199">
        <v>2</v>
      </c>
      <c r="G357" s="58" t="s">
        <v>316</v>
      </c>
      <c r="H357" s="14"/>
      <c r="I357" s="14"/>
      <c r="J357" s="14"/>
    </row>
    <row r="358" spans="1:10" ht="18.75" customHeight="1" x14ac:dyDescent="0.2">
      <c r="A358" s="1">
        <v>29</v>
      </c>
      <c r="B358" s="2" t="s">
        <v>1897</v>
      </c>
      <c r="C358" s="3" t="s">
        <v>138</v>
      </c>
      <c r="D358" s="4" t="s">
        <v>1933</v>
      </c>
      <c r="E358" s="5" t="s">
        <v>1934</v>
      </c>
      <c r="F358" s="199">
        <v>2</v>
      </c>
      <c r="G358" s="58" t="s">
        <v>316</v>
      </c>
      <c r="H358" s="14"/>
      <c r="I358" s="14"/>
      <c r="J358" s="14"/>
    </row>
    <row r="359" spans="1:10" ht="18.75" customHeight="1" x14ac:dyDescent="0.2">
      <c r="A359" s="1">
        <v>30</v>
      </c>
      <c r="B359" s="2" t="s">
        <v>1898</v>
      </c>
      <c r="C359" s="3" t="s">
        <v>138</v>
      </c>
      <c r="D359" s="4" t="s">
        <v>1935</v>
      </c>
      <c r="E359" s="5" t="s">
        <v>1936</v>
      </c>
      <c r="F359" s="199">
        <v>2</v>
      </c>
      <c r="G359" s="58" t="s">
        <v>316</v>
      </c>
      <c r="H359" s="14"/>
      <c r="I359" s="14"/>
      <c r="J359" s="14"/>
    </row>
    <row r="360" spans="1:10" ht="18.75" customHeight="1" x14ac:dyDescent="0.2">
      <c r="A360" s="1">
        <v>31</v>
      </c>
      <c r="B360" s="2" t="s">
        <v>1899</v>
      </c>
      <c r="C360" s="3" t="s">
        <v>138</v>
      </c>
      <c r="D360" s="4" t="s">
        <v>1937</v>
      </c>
      <c r="E360" s="5" t="s">
        <v>1938</v>
      </c>
      <c r="F360" s="199">
        <v>2</v>
      </c>
      <c r="G360" s="58" t="s">
        <v>316</v>
      </c>
      <c r="H360" s="14"/>
      <c r="I360" s="14"/>
      <c r="J360" s="14"/>
    </row>
    <row r="361" spans="1:10" ht="18.75" customHeight="1" x14ac:dyDescent="0.2">
      <c r="A361" s="1">
        <v>32</v>
      </c>
      <c r="B361" s="2" t="s">
        <v>1900</v>
      </c>
      <c r="C361" s="3" t="s">
        <v>138</v>
      </c>
      <c r="D361" s="4" t="s">
        <v>384</v>
      </c>
      <c r="E361" s="5" t="s">
        <v>1939</v>
      </c>
      <c r="F361" s="199">
        <v>2</v>
      </c>
      <c r="G361" s="58" t="s">
        <v>316</v>
      </c>
      <c r="H361" s="14"/>
      <c r="I361" s="14"/>
      <c r="J361" s="14"/>
    </row>
    <row r="362" spans="1:10" ht="18.75" customHeight="1" x14ac:dyDescent="0.2">
      <c r="A362" s="1">
        <v>33</v>
      </c>
      <c r="B362" s="2" t="s">
        <v>1901</v>
      </c>
      <c r="C362" s="3" t="s">
        <v>138</v>
      </c>
      <c r="D362" s="4" t="s">
        <v>1940</v>
      </c>
      <c r="E362" s="5" t="s">
        <v>1941</v>
      </c>
      <c r="F362" s="199">
        <v>2</v>
      </c>
      <c r="G362" s="58" t="s">
        <v>316</v>
      </c>
      <c r="H362" s="14"/>
      <c r="I362" s="14"/>
      <c r="J362" s="14"/>
    </row>
    <row r="363" spans="1:10" ht="18.75" customHeight="1" x14ac:dyDescent="0.2">
      <c r="A363" s="1">
        <v>34</v>
      </c>
      <c r="B363" s="2" t="s">
        <v>1902</v>
      </c>
      <c r="C363" s="3" t="s">
        <v>138</v>
      </c>
      <c r="D363" s="4" t="s">
        <v>1304</v>
      </c>
      <c r="E363" s="5" t="s">
        <v>1942</v>
      </c>
      <c r="F363" s="199">
        <v>2</v>
      </c>
      <c r="G363" s="58" t="s">
        <v>316</v>
      </c>
      <c r="H363" s="14"/>
      <c r="I363" s="14"/>
      <c r="J363" s="14"/>
    </row>
    <row r="364" spans="1:10" ht="18.75" customHeight="1" x14ac:dyDescent="0.2">
      <c r="A364" s="1">
        <v>35</v>
      </c>
      <c r="B364" s="2" t="s">
        <v>1903</v>
      </c>
      <c r="C364" s="3" t="s">
        <v>138</v>
      </c>
      <c r="D364" s="4" t="s">
        <v>1943</v>
      </c>
      <c r="E364" s="5" t="s">
        <v>1944</v>
      </c>
      <c r="F364" s="199">
        <v>2</v>
      </c>
      <c r="G364" s="58" t="s">
        <v>316</v>
      </c>
      <c r="H364" s="14"/>
      <c r="I364" s="14"/>
      <c r="J364" s="14"/>
    </row>
    <row r="365" spans="1:10" ht="18.75" customHeight="1" x14ac:dyDescent="0.2">
      <c r="A365" s="1">
        <v>36</v>
      </c>
      <c r="B365" s="2" t="s">
        <v>1904</v>
      </c>
      <c r="C365" s="3" t="s">
        <v>139</v>
      </c>
      <c r="D365" s="4" t="s">
        <v>1945</v>
      </c>
      <c r="E365" s="5" t="s">
        <v>1666</v>
      </c>
      <c r="F365" s="199">
        <v>1</v>
      </c>
      <c r="G365" s="58" t="s">
        <v>316</v>
      </c>
      <c r="H365" s="14"/>
      <c r="I365" s="14"/>
      <c r="J365" s="14"/>
    </row>
    <row r="366" spans="1:10" ht="18.75" customHeight="1" x14ac:dyDescent="0.2">
      <c r="A366" s="1">
        <v>37</v>
      </c>
      <c r="B366" s="2" t="s">
        <v>1905</v>
      </c>
      <c r="C366" s="3" t="s">
        <v>139</v>
      </c>
      <c r="D366" s="4" t="s">
        <v>1378</v>
      </c>
      <c r="E366" s="5" t="s">
        <v>1946</v>
      </c>
      <c r="F366" s="199">
        <v>1</v>
      </c>
      <c r="G366" s="58" t="s">
        <v>316</v>
      </c>
      <c r="H366" s="14"/>
      <c r="I366" s="14"/>
      <c r="J366" s="14"/>
    </row>
    <row r="367" spans="1:10" ht="18.75" customHeight="1" x14ac:dyDescent="0.2">
      <c r="A367" s="17"/>
      <c r="B367" s="129"/>
      <c r="C367" s="129"/>
      <c r="F367" s="135"/>
      <c r="G367" s="61"/>
    </row>
    <row r="368" spans="1:10" ht="18.75" customHeight="1" x14ac:dyDescent="0.2">
      <c r="A368" s="17"/>
      <c r="B368" s="129"/>
      <c r="C368" s="129"/>
      <c r="F368" s="135"/>
      <c r="G368" s="61"/>
    </row>
    <row r="369" spans="1:17" ht="18.75" customHeight="1" x14ac:dyDescent="0.2">
      <c r="A369" s="17"/>
      <c r="B369" s="129"/>
      <c r="C369" s="129"/>
      <c r="F369" s="135"/>
      <c r="G369" s="61"/>
    </row>
    <row r="370" spans="1:17" ht="18.75" customHeight="1" x14ac:dyDescent="0.2">
      <c r="A370" s="17"/>
      <c r="B370" s="129"/>
      <c r="C370" s="129"/>
      <c r="F370" s="135"/>
      <c r="G370" s="61"/>
    </row>
    <row r="371" spans="1:17" ht="18.75" customHeight="1" x14ac:dyDescent="0.2">
      <c r="A371" s="17"/>
      <c r="B371" s="129"/>
      <c r="C371" s="129"/>
      <c r="F371" s="135"/>
      <c r="G371" s="61"/>
    </row>
    <row r="372" spans="1:17" ht="18.75" customHeight="1" x14ac:dyDescent="0.2">
      <c r="A372" s="17"/>
      <c r="B372" s="129"/>
      <c r="C372" s="129"/>
      <c r="F372" s="135"/>
      <c r="G372" s="61"/>
    </row>
    <row r="373" spans="1:17" s="8" customFormat="1" ht="18.75" customHeight="1" x14ac:dyDescent="0.2">
      <c r="A373" s="261" t="s">
        <v>469</v>
      </c>
      <c r="B373" s="261"/>
      <c r="C373" s="261"/>
      <c r="D373" s="261"/>
      <c r="E373" s="261"/>
      <c r="F373" s="261"/>
      <c r="G373" s="261"/>
      <c r="H373" s="261"/>
      <c r="I373" s="261"/>
      <c r="J373" s="261"/>
      <c r="Q373" s="9"/>
    </row>
    <row r="374" spans="1:17" s="8" customFormat="1" ht="18.75" customHeight="1" x14ac:dyDescent="0.2">
      <c r="A374" s="261" t="s">
        <v>3471</v>
      </c>
      <c r="B374" s="261"/>
      <c r="C374" s="261"/>
      <c r="D374" s="261"/>
      <c r="E374" s="261"/>
      <c r="F374" s="261"/>
      <c r="G374" s="261"/>
      <c r="H374" s="261"/>
      <c r="I374" s="261"/>
      <c r="J374" s="261"/>
      <c r="Q374" s="9"/>
    </row>
    <row r="375" spans="1:17" s="8" customFormat="1" ht="18.75" customHeight="1" x14ac:dyDescent="0.2">
      <c r="A375" s="260" t="s">
        <v>4317</v>
      </c>
      <c r="B375" s="260"/>
      <c r="C375" s="260"/>
      <c r="D375" s="260"/>
      <c r="E375" s="260"/>
      <c r="F375" s="260"/>
      <c r="G375" s="260"/>
      <c r="H375" s="260"/>
      <c r="I375" s="260"/>
      <c r="J375" s="260"/>
      <c r="Q375" s="9"/>
    </row>
    <row r="376" spans="1:17" ht="18.75" customHeight="1" x14ac:dyDescent="0.2">
      <c r="A376" s="10" t="s">
        <v>0</v>
      </c>
      <c r="B376" s="11" t="s">
        <v>317</v>
      </c>
      <c r="C376" s="257"/>
      <c r="D376" s="258" t="s">
        <v>318</v>
      </c>
      <c r="E376" s="259" t="s">
        <v>319</v>
      </c>
      <c r="F376" s="197" t="s">
        <v>3444</v>
      </c>
      <c r="G376" s="12" t="s">
        <v>67</v>
      </c>
      <c r="H376" s="10"/>
      <c r="I376" s="10"/>
      <c r="J376" s="10"/>
    </row>
    <row r="377" spans="1:17" ht="18.75" customHeight="1" x14ac:dyDescent="0.2">
      <c r="A377" s="56">
        <v>1</v>
      </c>
      <c r="B377" s="2" t="s">
        <v>1947</v>
      </c>
      <c r="C377" s="3" t="s">
        <v>139</v>
      </c>
      <c r="D377" s="4" t="s">
        <v>179</v>
      </c>
      <c r="E377" s="5" t="s">
        <v>1980</v>
      </c>
      <c r="F377" s="199">
        <v>1</v>
      </c>
      <c r="G377" s="46" t="s">
        <v>121</v>
      </c>
      <c r="H377" s="14"/>
      <c r="I377" s="56"/>
      <c r="J377" s="56"/>
    </row>
    <row r="378" spans="1:17" ht="18.75" customHeight="1" x14ac:dyDescent="0.2">
      <c r="A378" s="1">
        <v>2</v>
      </c>
      <c r="B378" s="2" t="s">
        <v>1948</v>
      </c>
      <c r="C378" s="3" t="s">
        <v>139</v>
      </c>
      <c r="D378" s="4" t="s">
        <v>397</v>
      </c>
      <c r="E378" s="5" t="s">
        <v>1981</v>
      </c>
      <c r="F378" s="199">
        <v>1</v>
      </c>
      <c r="G378" s="58" t="s">
        <v>121</v>
      </c>
      <c r="H378" s="14"/>
      <c r="I378" s="14"/>
      <c r="J378" s="14"/>
      <c r="L378" s="15" t="s">
        <v>158</v>
      </c>
      <c r="M378" s="16">
        <f>COUNTIF(F377:F409,"2")</f>
        <v>17</v>
      </c>
      <c r="N378" s="16" t="s">
        <v>371</v>
      </c>
    </row>
    <row r="379" spans="1:17" ht="18.75" customHeight="1" x14ac:dyDescent="0.2">
      <c r="A379" s="56">
        <v>3</v>
      </c>
      <c r="B379" s="2" t="s">
        <v>1949</v>
      </c>
      <c r="C379" s="3" t="s">
        <v>139</v>
      </c>
      <c r="D379" s="4" t="s">
        <v>1982</v>
      </c>
      <c r="E379" s="5" t="s">
        <v>1983</v>
      </c>
      <c r="F379" s="199">
        <v>1</v>
      </c>
      <c r="G379" s="46" t="s">
        <v>121</v>
      </c>
      <c r="H379" s="14"/>
      <c r="I379" s="14"/>
      <c r="J379" s="14"/>
      <c r="L379" s="15" t="s">
        <v>157</v>
      </c>
      <c r="M379" s="16">
        <f>COUNTIF(F377:F409,"1")</f>
        <v>16</v>
      </c>
      <c r="N379" s="16" t="s">
        <v>371</v>
      </c>
    </row>
    <row r="380" spans="1:17" ht="18.75" customHeight="1" x14ac:dyDescent="0.2">
      <c r="A380" s="1">
        <v>4</v>
      </c>
      <c r="B380" s="2" t="s">
        <v>1950</v>
      </c>
      <c r="C380" s="3" t="s">
        <v>139</v>
      </c>
      <c r="D380" s="4" t="s">
        <v>406</v>
      </c>
      <c r="E380" s="5" t="s">
        <v>1984</v>
      </c>
      <c r="F380" s="199">
        <v>1</v>
      </c>
      <c r="G380" s="58" t="s">
        <v>121</v>
      </c>
      <c r="H380" s="14"/>
      <c r="I380" s="14"/>
      <c r="J380" s="14"/>
      <c r="L380" s="15" t="s">
        <v>315</v>
      </c>
      <c r="M380" s="16">
        <f>SUM(M378:M379)</f>
        <v>33</v>
      </c>
      <c r="N380" s="16" t="s">
        <v>371</v>
      </c>
    </row>
    <row r="381" spans="1:17" ht="18.75" customHeight="1" x14ac:dyDescent="0.2">
      <c r="A381" s="56">
        <v>5</v>
      </c>
      <c r="B381" s="2" t="s">
        <v>1951</v>
      </c>
      <c r="C381" s="3" t="s">
        <v>139</v>
      </c>
      <c r="D381" s="4" t="s">
        <v>1985</v>
      </c>
      <c r="E381" s="5" t="s">
        <v>1986</v>
      </c>
      <c r="F381" s="199">
        <v>1</v>
      </c>
      <c r="G381" s="46" t="s">
        <v>121</v>
      </c>
      <c r="H381" s="14"/>
      <c r="I381" s="14"/>
      <c r="J381" s="14"/>
    </row>
    <row r="382" spans="1:17" ht="18.75" customHeight="1" x14ac:dyDescent="0.2">
      <c r="A382" s="1">
        <v>6</v>
      </c>
      <c r="B382" s="2" t="s">
        <v>1952</v>
      </c>
      <c r="C382" s="3" t="s">
        <v>139</v>
      </c>
      <c r="D382" s="4" t="s">
        <v>407</v>
      </c>
      <c r="E382" s="5" t="s">
        <v>797</v>
      </c>
      <c r="F382" s="199">
        <v>1</v>
      </c>
      <c r="G382" s="58" t="s">
        <v>121</v>
      </c>
      <c r="H382" s="14"/>
      <c r="I382" s="14"/>
      <c r="J382" s="14"/>
    </row>
    <row r="383" spans="1:17" ht="18.75" customHeight="1" x14ac:dyDescent="0.2">
      <c r="A383" s="56">
        <v>7</v>
      </c>
      <c r="B383" s="2" t="s">
        <v>1953</v>
      </c>
      <c r="C383" s="3" t="s">
        <v>139</v>
      </c>
      <c r="D383" s="4" t="s">
        <v>390</v>
      </c>
      <c r="E383" s="5" t="s">
        <v>1106</v>
      </c>
      <c r="F383" s="199">
        <v>1</v>
      </c>
      <c r="G383" s="46" t="s">
        <v>121</v>
      </c>
      <c r="H383" s="14"/>
      <c r="I383" s="14"/>
      <c r="J383" s="14"/>
    </row>
    <row r="384" spans="1:17" ht="18.75" customHeight="1" x14ac:dyDescent="0.2">
      <c r="A384" s="1">
        <v>8</v>
      </c>
      <c r="B384" s="2" t="s">
        <v>1954</v>
      </c>
      <c r="C384" s="3" t="s">
        <v>139</v>
      </c>
      <c r="D384" s="4" t="s">
        <v>1987</v>
      </c>
      <c r="E384" s="5" t="s">
        <v>1988</v>
      </c>
      <c r="F384" s="199">
        <v>1</v>
      </c>
      <c r="G384" s="58" t="s">
        <v>121</v>
      </c>
      <c r="H384" s="14"/>
      <c r="I384" s="14"/>
      <c r="J384" s="14"/>
    </row>
    <row r="385" spans="1:10" ht="18.75" customHeight="1" x14ac:dyDescent="0.2">
      <c r="A385" s="56">
        <v>9</v>
      </c>
      <c r="B385" s="2" t="s">
        <v>1955</v>
      </c>
      <c r="C385" s="3" t="s">
        <v>139</v>
      </c>
      <c r="D385" s="4" t="s">
        <v>965</v>
      </c>
      <c r="E385" s="5" t="s">
        <v>1989</v>
      </c>
      <c r="F385" s="199">
        <v>1</v>
      </c>
      <c r="G385" s="46" t="s">
        <v>121</v>
      </c>
      <c r="H385" s="14"/>
      <c r="I385" s="14"/>
      <c r="J385" s="14"/>
    </row>
    <row r="386" spans="1:10" ht="18.75" customHeight="1" x14ac:dyDescent="0.2">
      <c r="A386" s="1">
        <v>10</v>
      </c>
      <c r="B386" s="2" t="s">
        <v>1956</v>
      </c>
      <c r="C386" s="3" t="s">
        <v>139</v>
      </c>
      <c r="D386" s="4" t="s">
        <v>391</v>
      </c>
      <c r="E386" s="5" t="s">
        <v>1990</v>
      </c>
      <c r="F386" s="199">
        <v>1</v>
      </c>
      <c r="G386" s="58" t="s">
        <v>121</v>
      </c>
      <c r="H386" s="14"/>
      <c r="I386" s="14"/>
      <c r="J386" s="14"/>
    </row>
    <row r="387" spans="1:10" ht="18.75" customHeight="1" x14ac:dyDescent="0.2">
      <c r="A387" s="56">
        <v>11</v>
      </c>
      <c r="B387" s="2" t="s">
        <v>1957</v>
      </c>
      <c r="C387" s="3" t="s">
        <v>139</v>
      </c>
      <c r="D387" s="4" t="s">
        <v>244</v>
      </c>
      <c r="E387" s="5" t="s">
        <v>1991</v>
      </c>
      <c r="F387" s="199">
        <v>1</v>
      </c>
      <c r="G387" s="46" t="s">
        <v>121</v>
      </c>
      <c r="H387" s="14"/>
      <c r="I387" s="14"/>
      <c r="J387" s="14"/>
    </row>
    <row r="388" spans="1:10" ht="18.75" customHeight="1" x14ac:dyDescent="0.2">
      <c r="A388" s="1">
        <v>12</v>
      </c>
      <c r="B388" s="2" t="s">
        <v>1958</v>
      </c>
      <c r="C388" s="3" t="s">
        <v>139</v>
      </c>
      <c r="D388" s="4" t="s">
        <v>1992</v>
      </c>
      <c r="E388" s="5" t="s">
        <v>1993</v>
      </c>
      <c r="F388" s="199">
        <v>1</v>
      </c>
      <c r="G388" s="58" t="s">
        <v>121</v>
      </c>
      <c r="H388" s="14"/>
      <c r="I388" s="14"/>
      <c r="J388" s="14"/>
    </row>
    <row r="389" spans="1:10" ht="18.75" customHeight="1" x14ac:dyDescent="0.2">
      <c r="A389" s="56">
        <v>13</v>
      </c>
      <c r="B389" s="2" t="s">
        <v>1959</v>
      </c>
      <c r="C389" s="3" t="s">
        <v>139</v>
      </c>
      <c r="D389" s="4" t="s">
        <v>1994</v>
      </c>
      <c r="E389" s="5" t="s">
        <v>1995</v>
      </c>
      <c r="F389" s="199">
        <v>1</v>
      </c>
      <c r="G389" s="46" t="s">
        <v>121</v>
      </c>
      <c r="H389" s="14"/>
      <c r="I389" s="14"/>
      <c r="J389" s="14"/>
    </row>
    <row r="390" spans="1:10" ht="18.75" customHeight="1" x14ac:dyDescent="0.2">
      <c r="A390" s="1">
        <v>14</v>
      </c>
      <c r="B390" s="2" t="s">
        <v>1960</v>
      </c>
      <c r="C390" s="3" t="s">
        <v>139</v>
      </c>
      <c r="D390" s="4" t="s">
        <v>56</v>
      </c>
      <c r="E390" s="5" t="s">
        <v>1996</v>
      </c>
      <c r="F390" s="199">
        <v>1</v>
      </c>
      <c r="G390" s="58" t="s">
        <v>121</v>
      </c>
      <c r="H390" s="14"/>
      <c r="I390" s="14"/>
      <c r="J390" s="14"/>
    </row>
    <row r="391" spans="1:10" ht="18.75" customHeight="1" x14ac:dyDescent="0.2">
      <c r="A391" s="56">
        <v>15</v>
      </c>
      <c r="B391" s="2" t="s">
        <v>1961</v>
      </c>
      <c r="C391" s="3" t="s">
        <v>139</v>
      </c>
      <c r="D391" s="4" t="s">
        <v>1997</v>
      </c>
      <c r="E391" s="5" t="s">
        <v>1998</v>
      </c>
      <c r="F391" s="199">
        <v>1</v>
      </c>
      <c r="G391" s="46" t="s">
        <v>121</v>
      </c>
      <c r="H391" s="14"/>
      <c r="I391" s="14"/>
      <c r="J391" s="14"/>
    </row>
    <row r="392" spans="1:10" ht="18.75" customHeight="1" x14ac:dyDescent="0.2">
      <c r="A392" s="1">
        <v>16</v>
      </c>
      <c r="B392" s="2" t="s">
        <v>1962</v>
      </c>
      <c r="C392" s="3" t="s">
        <v>139</v>
      </c>
      <c r="D392" s="4" t="s">
        <v>1999</v>
      </c>
      <c r="E392" s="5" t="s">
        <v>2000</v>
      </c>
      <c r="F392" s="199">
        <v>1</v>
      </c>
      <c r="G392" s="58" t="s">
        <v>121</v>
      </c>
      <c r="H392" s="14"/>
      <c r="I392" s="14"/>
      <c r="J392" s="14"/>
    </row>
    <row r="393" spans="1:10" ht="18.75" customHeight="1" x14ac:dyDescent="0.2">
      <c r="A393" s="56">
        <v>17</v>
      </c>
      <c r="B393" s="2" t="s">
        <v>1963</v>
      </c>
      <c r="C393" s="3" t="s">
        <v>138</v>
      </c>
      <c r="D393" s="4" t="s">
        <v>2001</v>
      </c>
      <c r="E393" s="5" t="s">
        <v>2002</v>
      </c>
      <c r="F393" s="199">
        <v>2</v>
      </c>
      <c r="G393" s="46" t="s">
        <v>121</v>
      </c>
      <c r="H393" s="14"/>
      <c r="I393" s="14"/>
      <c r="J393" s="14"/>
    </row>
    <row r="394" spans="1:10" ht="18.75" customHeight="1" x14ac:dyDescent="0.2">
      <c r="A394" s="1">
        <v>18</v>
      </c>
      <c r="B394" s="2" t="s">
        <v>1964</v>
      </c>
      <c r="C394" s="3" t="s">
        <v>138</v>
      </c>
      <c r="D394" s="4" t="s">
        <v>2003</v>
      </c>
      <c r="E394" s="5" t="s">
        <v>680</v>
      </c>
      <c r="F394" s="199">
        <v>2</v>
      </c>
      <c r="G394" s="58" t="s">
        <v>121</v>
      </c>
      <c r="H394" s="14"/>
      <c r="I394" s="14"/>
      <c r="J394" s="14"/>
    </row>
    <row r="395" spans="1:10" ht="18.75" customHeight="1" x14ac:dyDescent="0.2">
      <c r="A395" s="56">
        <v>19</v>
      </c>
      <c r="B395" s="2" t="s">
        <v>1965</v>
      </c>
      <c r="C395" s="3" t="s">
        <v>123</v>
      </c>
      <c r="D395" s="4" t="s">
        <v>2004</v>
      </c>
      <c r="E395" s="5" t="s">
        <v>2005</v>
      </c>
      <c r="F395" s="199">
        <v>2</v>
      </c>
      <c r="G395" s="46" t="s">
        <v>121</v>
      </c>
      <c r="H395" s="14"/>
      <c r="I395" s="14"/>
      <c r="J395" s="14"/>
    </row>
    <row r="396" spans="1:10" ht="18.75" customHeight="1" x14ac:dyDescent="0.2">
      <c r="A396" s="1">
        <v>20</v>
      </c>
      <c r="B396" s="2" t="s">
        <v>1966</v>
      </c>
      <c r="C396" s="3" t="s">
        <v>138</v>
      </c>
      <c r="D396" s="4" t="s">
        <v>2006</v>
      </c>
      <c r="E396" s="5" t="s">
        <v>2007</v>
      </c>
      <c r="F396" s="199">
        <v>2</v>
      </c>
      <c r="G396" s="58" t="s">
        <v>121</v>
      </c>
      <c r="H396" s="14"/>
      <c r="I396" s="14"/>
      <c r="J396" s="14"/>
    </row>
    <row r="397" spans="1:10" ht="18.75" customHeight="1" x14ac:dyDescent="0.2">
      <c r="A397" s="56">
        <v>21</v>
      </c>
      <c r="B397" s="2" t="s">
        <v>1967</v>
      </c>
      <c r="C397" s="3" t="s">
        <v>138</v>
      </c>
      <c r="D397" s="4" t="s">
        <v>235</v>
      </c>
      <c r="E397" s="5" t="s">
        <v>2008</v>
      </c>
      <c r="F397" s="199">
        <v>2</v>
      </c>
      <c r="G397" s="46" t="s">
        <v>121</v>
      </c>
      <c r="H397" s="14"/>
      <c r="I397" s="14"/>
      <c r="J397" s="14"/>
    </row>
    <row r="398" spans="1:10" ht="18.75" customHeight="1" x14ac:dyDescent="0.2">
      <c r="A398" s="1">
        <v>22</v>
      </c>
      <c r="B398" s="2" t="s">
        <v>1968</v>
      </c>
      <c r="C398" s="3" t="s">
        <v>138</v>
      </c>
      <c r="D398" s="4" t="s">
        <v>183</v>
      </c>
      <c r="E398" s="5" t="s">
        <v>2009</v>
      </c>
      <c r="F398" s="199">
        <v>2</v>
      </c>
      <c r="G398" s="58" t="s">
        <v>121</v>
      </c>
      <c r="H398" s="14"/>
      <c r="I398" s="14"/>
      <c r="J398" s="14"/>
    </row>
    <row r="399" spans="1:10" ht="18.75" customHeight="1" x14ac:dyDescent="0.2">
      <c r="A399" s="56">
        <v>23</v>
      </c>
      <c r="B399" s="2" t="s">
        <v>1969</v>
      </c>
      <c r="C399" s="3" t="s">
        <v>138</v>
      </c>
      <c r="D399" s="4" t="s">
        <v>2010</v>
      </c>
      <c r="E399" s="5" t="s">
        <v>2011</v>
      </c>
      <c r="F399" s="199">
        <v>2</v>
      </c>
      <c r="G399" s="46" t="s">
        <v>121</v>
      </c>
      <c r="H399" s="14"/>
      <c r="I399" s="14"/>
      <c r="J399" s="14"/>
    </row>
    <row r="400" spans="1:10" ht="18.75" customHeight="1" x14ac:dyDescent="0.2">
      <c r="A400" s="1">
        <v>24</v>
      </c>
      <c r="B400" s="2" t="s">
        <v>1970</v>
      </c>
      <c r="C400" s="3" t="s">
        <v>138</v>
      </c>
      <c r="D400" s="4" t="s">
        <v>2012</v>
      </c>
      <c r="E400" s="5" t="s">
        <v>2013</v>
      </c>
      <c r="F400" s="199">
        <v>2</v>
      </c>
      <c r="G400" s="58" t="s">
        <v>121</v>
      </c>
      <c r="H400" s="14"/>
      <c r="I400" s="14"/>
      <c r="J400" s="14"/>
    </row>
    <row r="401" spans="1:10" ht="18.75" customHeight="1" x14ac:dyDescent="0.2">
      <c r="A401" s="56">
        <v>25</v>
      </c>
      <c r="B401" s="2" t="s">
        <v>1971</v>
      </c>
      <c r="C401" s="3" t="s">
        <v>138</v>
      </c>
      <c r="D401" s="4" t="s">
        <v>81</v>
      </c>
      <c r="E401" s="5" t="s">
        <v>2014</v>
      </c>
      <c r="F401" s="199">
        <v>2</v>
      </c>
      <c r="G401" s="46" t="s">
        <v>121</v>
      </c>
      <c r="H401" s="14"/>
      <c r="I401" s="14"/>
      <c r="J401" s="14"/>
    </row>
    <row r="402" spans="1:10" ht="18.75" customHeight="1" x14ac:dyDescent="0.2">
      <c r="A402" s="1">
        <v>26</v>
      </c>
      <c r="B402" s="2" t="s">
        <v>1972</v>
      </c>
      <c r="C402" s="3" t="s">
        <v>138</v>
      </c>
      <c r="D402" s="4" t="s">
        <v>787</v>
      </c>
      <c r="E402" s="5" t="s">
        <v>1180</v>
      </c>
      <c r="F402" s="199">
        <v>2</v>
      </c>
      <c r="G402" s="58" t="s">
        <v>121</v>
      </c>
      <c r="H402" s="14"/>
      <c r="I402" s="14"/>
      <c r="J402" s="14"/>
    </row>
    <row r="403" spans="1:10" ht="18.75" customHeight="1" x14ac:dyDescent="0.2">
      <c r="A403" s="56">
        <v>27</v>
      </c>
      <c r="B403" s="2" t="s">
        <v>1973</v>
      </c>
      <c r="C403" s="3" t="s">
        <v>138</v>
      </c>
      <c r="D403" s="4" t="s">
        <v>412</v>
      </c>
      <c r="E403" s="5" t="s">
        <v>2015</v>
      </c>
      <c r="F403" s="199">
        <v>2</v>
      </c>
      <c r="G403" s="46" t="s">
        <v>121</v>
      </c>
      <c r="H403" s="14"/>
      <c r="I403" s="14"/>
      <c r="J403" s="14"/>
    </row>
    <row r="404" spans="1:10" ht="18.75" customHeight="1" x14ac:dyDescent="0.2">
      <c r="A404" s="1">
        <v>28</v>
      </c>
      <c r="B404" s="2" t="s">
        <v>1974</v>
      </c>
      <c r="C404" s="3" t="s">
        <v>138</v>
      </c>
      <c r="D404" s="4" t="s">
        <v>2017</v>
      </c>
      <c r="E404" s="5" t="s">
        <v>3474</v>
      </c>
      <c r="F404" s="199">
        <v>2</v>
      </c>
      <c r="G404" s="58" t="s">
        <v>121</v>
      </c>
      <c r="H404" s="14"/>
      <c r="I404" s="14"/>
      <c r="J404" s="14"/>
    </row>
    <row r="405" spans="1:10" ht="18.75" customHeight="1" x14ac:dyDescent="0.2">
      <c r="A405" s="56">
        <v>29</v>
      </c>
      <c r="B405" s="2" t="s">
        <v>1975</v>
      </c>
      <c r="C405" s="3" t="s">
        <v>138</v>
      </c>
      <c r="D405" s="4" t="s">
        <v>2018</v>
      </c>
      <c r="E405" s="5" t="s">
        <v>2019</v>
      </c>
      <c r="F405" s="199">
        <v>2</v>
      </c>
      <c r="G405" s="46" t="s">
        <v>121</v>
      </c>
      <c r="H405" s="14"/>
      <c r="I405" s="14"/>
      <c r="J405" s="14"/>
    </row>
    <row r="406" spans="1:10" ht="18.75" customHeight="1" x14ac:dyDescent="0.2">
      <c r="A406" s="1">
        <v>30</v>
      </c>
      <c r="B406" s="2" t="s">
        <v>1976</v>
      </c>
      <c r="C406" s="3" t="s">
        <v>123</v>
      </c>
      <c r="D406" s="4" t="s">
        <v>995</v>
      </c>
      <c r="E406" s="5" t="s">
        <v>1003</v>
      </c>
      <c r="F406" s="199">
        <v>2</v>
      </c>
      <c r="G406" s="58" t="s">
        <v>121</v>
      </c>
      <c r="H406" s="14"/>
      <c r="I406" s="14"/>
      <c r="J406" s="14"/>
    </row>
    <row r="407" spans="1:10" ht="18.75" customHeight="1" x14ac:dyDescent="0.2">
      <c r="A407" s="56">
        <v>31</v>
      </c>
      <c r="B407" s="2" t="s">
        <v>1977</v>
      </c>
      <c r="C407" s="3" t="s">
        <v>138</v>
      </c>
      <c r="D407" s="4" t="s">
        <v>265</v>
      </c>
      <c r="E407" s="5" t="s">
        <v>1393</v>
      </c>
      <c r="F407" s="199">
        <v>2</v>
      </c>
      <c r="G407" s="46" t="s">
        <v>121</v>
      </c>
      <c r="H407" s="14"/>
      <c r="I407" s="14"/>
      <c r="J407" s="14"/>
    </row>
    <row r="408" spans="1:10" ht="18.75" customHeight="1" x14ac:dyDescent="0.2">
      <c r="A408" s="1">
        <v>32</v>
      </c>
      <c r="B408" s="2" t="s">
        <v>1978</v>
      </c>
      <c r="C408" s="3" t="s">
        <v>138</v>
      </c>
      <c r="D408" s="4" t="s">
        <v>2020</v>
      </c>
      <c r="E408" s="5" t="s">
        <v>2021</v>
      </c>
      <c r="F408" s="199">
        <v>2</v>
      </c>
      <c r="G408" s="58" t="s">
        <v>121</v>
      </c>
      <c r="H408" s="14"/>
      <c r="I408" s="14"/>
      <c r="J408" s="14"/>
    </row>
    <row r="409" spans="1:10" ht="18.75" customHeight="1" x14ac:dyDescent="0.2">
      <c r="A409" s="56">
        <v>33</v>
      </c>
      <c r="B409" s="2" t="s">
        <v>1979</v>
      </c>
      <c r="C409" s="3" t="s">
        <v>138</v>
      </c>
      <c r="D409" s="4" t="s">
        <v>310</v>
      </c>
      <c r="E409" s="5" t="s">
        <v>680</v>
      </c>
      <c r="F409" s="199">
        <v>2</v>
      </c>
      <c r="G409" s="46" t="s">
        <v>121</v>
      </c>
      <c r="H409" s="14"/>
      <c r="I409" s="14"/>
      <c r="J409" s="14"/>
    </row>
    <row r="410" spans="1:10" ht="18.75" customHeight="1" x14ac:dyDescent="0.2">
      <c r="B410" s="129"/>
      <c r="C410" s="129"/>
      <c r="F410" s="135"/>
      <c r="G410" s="64"/>
    </row>
    <row r="411" spans="1:10" ht="18.75" customHeight="1" x14ac:dyDescent="0.2">
      <c r="B411" s="129"/>
      <c r="C411" s="129"/>
      <c r="F411" s="135"/>
      <c r="G411" s="64"/>
    </row>
    <row r="412" spans="1:10" ht="18.75" customHeight="1" x14ac:dyDescent="0.2">
      <c r="B412" s="129"/>
      <c r="C412" s="129"/>
      <c r="F412" s="135"/>
      <c r="G412" s="64"/>
    </row>
    <row r="413" spans="1:10" ht="18.75" customHeight="1" x14ac:dyDescent="0.2">
      <c r="B413" s="129"/>
      <c r="C413" s="129"/>
      <c r="F413" s="135"/>
      <c r="G413" s="64"/>
    </row>
    <row r="414" spans="1:10" ht="18.75" customHeight="1" x14ac:dyDescent="0.2">
      <c r="B414" s="129"/>
      <c r="C414" s="129"/>
      <c r="F414" s="135"/>
      <c r="G414" s="64"/>
    </row>
    <row r="415" spans="1:10" ht="18.75" customHeight="1" x14ac:dyDescent="0.2">
      <c r="B415" s="129"/>
      <c r="C415" s="129"/>
      <c r="F415" s="135"/>
      <c r="G415" s="64"/>
    </row>
    <row r="416" spans="1:10" ht="18.75" customHeight="1" x14ac:dyDescent="0.2">
      <c r="B416" s="129"/>
      <c r="C416" s="129"/>
      <c r="G416" s="64"/>
    </row>
    <row r="417" spans="1:17" ht="18.75" customHeight="1" x14ac:dyDescent="0.2">
      <c r="B417" s="129"/>
      <c r="C417" s="129"/>
      <c r="G417" s="64"/>
    </row>
    <row r="418" spans="1:17" s="8" customFormat="1" ht="18.75" customHeight="1" x14ac:dyDescent="0.2">
      <c r="A418" s="261" t="s">
        <v>469</v>
      </c>
      <c r="B418" s="261"/>
      <c r="C418" s="261"/>
      <c r="D418" s="261"/>
      <c r="E418" s="261"/>
      <c r="F418" s="261"/>
      <c r="G418" s="261"/>
      <c r="H418" s="261"/>
      <c r="I418" s="261"/>
      <c r="J418" s="261"/>
      <c r="Q418" s="9"/>
    </row>
    <row r="419" spans="1:17" s="8" customFormat="1" ht="18.75" customHeight="1" x14ac:dyDescent="0.2">
      <c r="A419" s="261" t="s">
        <v>3472</v>
      </c>
      <c r="B419" s="261"/>
      <c r="C419" s="261"/>
      <c r="D419" s="261"/>
      <c r="E419" s="261"/>
      <c r="F419" s="261"/>
      <c r="G419" s="261"/>
      <c r="H419" s="261"/>
      <c r="I419" s="261"/>
      <c r="J419" s="261"/>
      <c r="Q419" s="9"/>
    </row>
    <row r="420" spans="1:17" s="8" customFormat="1" ht="18.75" customHeight="1" x14ac:dyDescent="0.2">
      <c r="A420" s="260" t="s">
        <v>3332</v>
      </c>
      <c r="B420" s="260"/>
      <c r="C420" s="260"/>
      <c r="D420" s="260"/>
      <c r="E420" s="260"/>
      <c r="F420" s="260"/>
      <c r="G420" s="260"/>
      <c r="H420" s="260"/>
      <c r="I420" s="260"/>
      <c r="J420" s="260"/>
      <c r="Q420" s="9"/>
    </row>
    <row r="421" spans="1:17" ht="18.75" customHeight="1" x14ac:dyDescent="0.2">
      <c r="A421" s="10" t="s">
        <v>0</v>
      </c>
      <c r="B421" s="11" t="s">
        <v>1</v>
      </c>
      <c r="C421" s="257"/>
      <c r="D421" s="258" t="s">
        <v>2</v>
      </c>
      <c r="E421" s="259" t="s">
        <v>22</v>
      </c>
      <c r="F421" s="196" t="s">
        <v>3444</v>
      </c>
      <c r="G421" s="130" t="s">
        <v>67</v>
      </c>
      <c r="H421" s="10"/>
      <c r="I421" s="10"/>
      <c r="J421" s="10"/>
    </row>
    <row r="422" spans="1:17" ht="18.75" customHeight="1" x14ac:dyDescent="0.2">
      <c r="A422" s="45">
        <v>1</v>
      </c>
      <c r="B422" s="2" t="s">
        <v>2022</v>
      </c>
      <c r="C422" s="3" t="s">
        <v>139</v>
      </c>
      <c r="D422" s="4" t="s">
        <v>248</v>
      </c>
      <c r="E422" s="5" t="s">
        <v>2056</v>
      </c>
      <c r="F422" s="200">
        <v>1</v>
      </c>
      <c r="G422" s="131" t="s">
        <v>122</v>
      </c>
      <c r="H422" s="14"/>
      <c r="I422" s="14"/>
      <c r="J422" s="14"/>
    </row>
    <row r="423" spans="1:17" ht="18.75" customHeight="1" x14ac:dyDescent="0.2">
      <c r="A423" s="45">
        <v>2</v>
      </c>
      <c r="B423" s="2" t="s">
        <v>2023</v>
      </c>
      <c r="C423" s="3" t="s">
        <v>139</v>
      </c>
      <c r="D423" s="4" t="s">
        <v>2057</v>
      </c>
      <c r="E423" s="5" t="s">
        <v>174</v>
      </c>
      <c r="F423" s="200">
        <v>1</v>
      </c>
      <c r="G423" s="131" t="s">
        <v>122</v>
      </c>
      <c r="H423" s="14"/>
      <c r="I423" s="14"/>
      <c r="J423" s="14"/>
      <c r="L423" s="15" t="s">
        <v>158</v>
      </c>
      <c r="M423" s="16">
        <f>COUNTIF(F422:F458,"2")</f>
        <v>17</v>
      </c>
      <c r="N423" s="16" t="s">
        <v>371</v>
      </c>
    </row>
    <row r="424" spans="1:17" ht="18.75" customHeight="1" x14ac:dyDescent="0.2">
      <c r="A424" s="45">
        <v>3</v>
      </c>
      <c r="B424" s="2" t="s">
        <v>2024</v>
      </c>
      <c r="C424" s="3" t="s">
        <v>28</v>
      </c>
      <c r="D424" s="4" t="s">
        <v>2058</v>
      </c>
      <c r="E424" s="5" t="s">
        <v>2059</v>
      </c>
      <c r="F424" s="200">
        <v>1</v>
      </c>
      <c r="G424" s="131" t="s">
        <v>122</v>
      </c>
      <c r="H424" s="14"/>
      <c r="I424" s="14"/>
      <c r="J424" s="14"/>
      <c r="L424" s="15" t="s">
        <v>157</v>
      </c>
      <c r="M424" s="16">
        <f>COUNTIF(F422:F458,"1")</f>
        <v>17</v>
      </c>
      <c r="N424" s="16" t="s">
        <v>371</v>
      </c>
    </row>
    <row r="425" spans="1:17" ht="18.75" customHeight="1" x14ac:dyDescent="0.2">
      <c r="A425" s="45">
        <v>4</v>
      </c>
      <c r="B425" s="2" t="s">
        <v>2025</v>
      </c>
      <c r="C425" s="3" t="s">
        <v>139</v>
      </c>
      <c r="D425" s="4" t="s">
        <v>159</v>
      </c>
      <c r="E425" s="5" t="s">
        <v>2060</v>
      </c>
      <c r="F425" s="200">
        <v>1</v>
      </c>
      <c r="G425" s="131" t="s">
        <v>122</v>
      </c>
      <c r="H425" s="14"/>
      <c r="I425" s="14"/>
      <c r="J425" s="14"/>
      <c r="L425" s="15" t="s">
        <v>315</v>
      </c>
      <c r="M425" s="16">
        <f>SUM(M423:M424)</f>
        <v>34</v>
      </c>
      <c r="N425" s="16" t="s">
        <v>371</v>
      </c>
    </row>
    <row r="426" spans="1:17" ht="18.75" customHeight="1" x14ac:dyDescent="0.2">
      <c r="A426" s="45">
        <v>5</v>
      </c>
      <c r="B426" s="2" t="s">
        <v>2026</v>
      </c>
      <c r="C426" s="3" t="s">
        <v>139</v>
      </c>
      <c r="D426" s="4" t="s">
        <v>2061</v>
      </c>
      <c r="E426" s="5" t="s">
        <v>2062</v>
      </c>
      <c r="F426" s="200">
        <v>1</v>
      </c>
      <c r="G426" s="131" t="s">
        <v>122</v>
      </c>
      <c r="H426" s="14"/>
      <c r="I426" s="14"/>
      <c r="J426" s="14"/>
    </row>
    <row r="427" spans="1:17" ht="18.75" customHeight="1" x14ac:dyDescent="0.2">
      <c r="A427" s="45">
        <v>6</v>
      </c>
      <c r="B427" s="2" t="s">
        <v>2027</v>
      </c>
      <c r="C427" s="3" t="s">
        <v>139</v>
      </c>
      <c r="D427" s="4" t="s">
        <v>382</v>
      </c>
      <c r="E427" s="5" t="s">
        <v>273</v>
      </c>
      <c r="F427" s="200">
        <v>1</v>
      </c>
      <c r="G427" s="131" t="s">
        <v>122</v>
      </c>
      <c r="H427" s="14"/>
      <c r="I427" s="14"/>
      <c r="J427" s="14"/>
    </row>
    <row r="428" spans="1:17" ht="18.75" customHeight="1" x14ac:dyDescent="0.2">
      <c r="A428" s="45">
        <v>7</v>
      </c>
      <c r="B428" s="2" t="s">
        <v>2028</v>
      </c>
      <c r="C428" s="3" t="s">
        <v>139</v>
      </c>
      <c r="D428" s="4" t="s">
        <v>2063</v>
      </c>
      <c r="E428" s="5" t="s">
        <v>213</v>
      </c>
      <c r="F428" s="200">
        <v>1</v>
      </c>
      <c r="G428" s="131" t="s">
        <v>122</v>
      </c>
      <c r="H428" s="14"/>
      <c r="I428" s="14"/>
      <c r="J428" s="14"/>
    </row>
    <row r="429" spans="1:17" ht="18.75" customHeight="1" x14ac:dyDescent="0.2">
      <c r="A429" s="45">
        <v>8</v>
      </c>
      <c r="B429" s="2" t="s">
        <v>2029</v>
      </c>
      <c r="C429" s="3" t="s">
        <v>139</v>
      </c>
      <c r="D429" s="4" t="s">
        <v>2064</v>
      </c>
      <c r="E429" s="5" t="s">
        <v>1984</v>
      </c>
      <c r="F429" s="200">
        <v>1</v>
      </c>
      <c r="G429" s="131" t="s">
        <v>122</v>
      </c>
      <c r="H429" s="14"/>
      <c r="I429" s="14"/>
      <c r="J429" s="14"/>
    </row>
    <row r="430" spans="1:17" ht="18.75" customHeight="1" x14ac:dyDescent="0.2">
      <c r="A430" s="45">
        <v>9</v>
      </c>
      <c r="B430" s="2" t="s">
        <v>2030</v>
      </c>
      <c r="C430" s="3" t="s">
        <v>139</v>
      </c>
      <c r="D430" s="4" t="s">
        <v>379</v>
      </c>
      <c r="E430" s="5" t="s">
        <v>2065</v>
      </c>
      <c r="F430" s="200">
        <v>1</v>
      </c>
      <c r="G430" s="131" t="s">
        <v>122</v>
      </c>
      <c r="H430" s="14"/>
      <c r="I430" s="14"/>
      <c r="J430" s="14"/>
    </row>
    <row r="431" spans="1:17" ht="18.75" customHeight="1" x14ac:dyDescent="0.2">
      <c r="A431" s="45">
        <v>10</v>
      </c>
      <c r="B431" s="2" t="s">
        <v>2031</v>
      </c>
      <c r="C431" s="3" t="s">
        <v>139</v>
      </c>
      <c r="D431" s="4" t="s">
        <v>53</v>
      </c>
      <c r="E431" s="5" t="s">
        <v>161</v>
      </c>
      <c r="F431" s="200">
        <v>1</v>
      </c>
      <c r="G431" s="131" t="s">
        <v>122</v>
      </c>
      <c r="H431" s="14"/>
      <c r="I431" s="14"/>
      <c r="J431" s="14"/>
    </row>
    <row r="432" spans="1:17" ht="18.75" customHeight="1" x14ac:dyDescent="0.2">
      <c r="A432" s="45">
        <v>11</v>
      </c>
      <c r="B432" s="2" t="s">
        <v>2032</v>
      </c>
      <c r="C432" s="3" t="s">
        <v>28</v>
      </c>
      <c r="D432" s="4" t="s">
        <v>2066</v>
      </c>
      <c r="E432" s="5" t="s">
        <v>2067</v>
      </c>
      <c r="F432" s="200">
        <v>1</v>
      </c>
      <c r="G432" s="131" t="s">
        <v>122</v>
      </c>
      <c r="H432" s="14"/>
      <c r="I432" s="14"/>
      <c r="J432" s="14"/>
    </row>
    <row r="433" spans="1:10" ht="18.75" customHeight="1" x14ac:dyDescent="0.2">
      <c r="A433" s="45">
        <v>12</v>
      </c>
      <c r="B433" s="2" t="s">
        <v>2033</v>
      </c>
      <c r="C433" s="3" t="s">
        <v>28</v>
      </c>
      <c r="D433" s="4" t="s">
        <v>465</v>
      </c>
      <c r="E433" s="5" t="s">
        <v>2068</v>
      </c>
      <c r="F433" s="200">
        <v>1</v>
      </c>
      <c r="G433" s="131" t="s">
        <v>122</v>
      </c>
      <c r="H433" s="14"/>
      <c r="I433" s="14"/>
      <c r="J433" s="14"/>
    </row>
    <row r="434" spans="1:10" ht="18.75" customHeight="1" x14ac:dyDescent="0.2">
      <c r="A434" s="45">
        <v>13</v>
      </c>
      <c r="B434" s="2" t="s">
        <v>2034</v>
      </c>
      <c r="C434" s="3" t="s">
        <v>28</v>
      </c>
      <c r="D434" s="4" t="s">
        <v>2069</v>
      </c>
      <c r="E434" s="5" t="s">
        <v>2070</v>
      </c>
      <c r="F434" s="200">
        <v>1</v>
      </c>
      <c r="G434" s="131" t="s">
        <v>122</v>
      </c>
      <c r="H434" s="14"/>
      <c r="I434" s="14"/>
      <c r="J434" s="14"/>
    </row>
    <row r="435" spans="1:10" ht="18.75" customHeight="1" x14ac:dyDescent="0.2">
      <c r="A435" s="45">
        <v>14</v>
      </c>
      <c r="B435" s="2" t="s">
        <v>2035</v>
      </c>
      <c r="C435" s="3" t="s">
        <v>139</v>
      </c>
      <c r="D435" s="4" t="s">
        <v>2071</v>
      </c>
      <c r="E435" s="5" t="s">
        <v>2072</v>
      </c>
      <c r="F435" s="200">
        <v>1</v>
      </c>
      <c r="G435" s="131" t="s">
        <v>122</v>
      </c>
      <c r="H435" s="14"/>
      <c r="I435" s="14"/>
      <c r="J435" s="14"/>
    </row>
    <row r="436" spans="1:10" ht="18.75" customHeight="1" x14ac:dyDescent="0.2">
      <c r="A436" s="45">
        <v>15</v>
      </c>
      <c r="B436" s="2" t="s">
        <v>2036</v>
      </c>
      <c r="C436" s="3" t="s">
        <v>139</v>
      </c>
      <c r="D436" s="4" t="s">
        <v>2073</v>
      </c>
      <c r="E436" s="5" t="s">
        <v>2074</v>
      </c>
      <c r="F436" s="200">
        <v>1</v>
      </c>
      <c r="G436" s="131" t="s">
        <v>122</v>
      </c>
      <c r="H436" s="14"/>
      <c r="I436" s="14"/>
      <c r="J436" s="14"/>
    </row>
    <row r="437" spans="1:10" ht="18.75" customHeight="1" x14ac:dyDescent="0.2">
      <c r="A437" s="45">
        <v>16</v>
      </c>
      <c r="B437" s="2" t="s">
        <v>2037</v>
      </c>
      <c r="C437" s="3" t="s">
        <v>138</v>
      </c>
      <c r="D437" s="4" t="s">
        <v>419</v>
      </c>
      <c r="E437" s="5" t="s">
        <v>2075</v>
      </c>
      <c r="F437" s="200">
        <v>2</v>
      </c>
      <c r="G437" s="131" t="s">
        <v>122</v>
      </c>
      <c r="H437" s="14"/>
      <c r="I437" s="14"/>
      <c r="J437" s="14"/>
    </row>
    <row r="438" spans="1:10" ht="18.75" customHeight="1" x14ac:dyDescent="0.2">
      <c r="A438" s="45">
        <v>17</v>
      </c>
      <c r="B438" s="2" t="s">
        <v>2038</v>
      </c>
      <c r="C438" s="3" t="s">
        <v>138</v>
      </c>
      <c r="D438" s="4" t="s">
        <v>2076</v>
      </c>
      <c r="E438" s="5" t="s">
        <v>2016</v>
      </c>
      <c r="F438" s="200">
        <v>2</v>
      </c>
      <c r="G438" s="131" t="s">
        <v>122</v>
      </c>
      <c r="H438" s="14"/>
      <c r="I438" s="14"/>
      <c r="J438" s="14"/>
    </row>
    <row r="439" spans="1:10" ht="18.75" customHeight="1" x14ac:dyDescent="0.2">
      <c r="A439" s="45">
        <v>18</v>
      </c>
      <c r="B439" s="2" t="s">
        <v>2039</v>
      </c>
      <c r="C439" s="3" t="s">
        <v>138</v>
      </c>
      <c r="D439" s="4" t="s">
        <v>2077</v>
      </c>
      <c r="E439" s="5" t="s">
        <v>2078</v>
      </c>
      <c r="F439" s="200">
        <v>2</v>
      </c>
      <c r="G439" s="131" t="s">
        <v>122</v>
      </c>
      <c r="H439" s="14"/>
      <c r="I439" s="14"/>
      <c r="J439" s="14"/>
    </row>
    <row r="440" spans="1:10" ht="18.75" customHeight="1" x14ac:dyDescent="0.2">
      <c r="A440" s="45">
        <v>19</v>
      </c>
      <c r="B440" s="2" t="s">
        <v>2040</v>
      </c>
      <c r="C440" s="3" t="s">
        <v>138</v>
      </c>
      <c r="D440" s="4" t="s">
        <v>2079</v>
      </c>
      <c r="E440" s="5" t="s">
        <v>657</v>
      </c>
      <c r="F440" s="200">
        <v>2</v>
      </c>
      <c r="G440" s="131" t="s">
        <v>122</v>
      </c>
      <c r="H440" s="14"/>
      <c r="I440" s="14"/>
      <c r="J440" s="14"/>
    </row>
    <row r="441" spans="1:10" ht="18.75" customHeight="1" x14ac:dyDescent="0.2">
      <c r="A441" s="45">
        <v>20</v>
      </c>
      <c r="B441" s="2" t="s">
        <v>2041</v>
      </c>
      <c r="C441" s="3" t="s">
        <v>138</v>
      </c>
      <c r="D441" s="4" t="s">
        <v>2080</v>
      </c>
      <c r="E441" s="5" t="s">
        <v>2081</v>
      </c>
      <c r="F441" s="200">
        <v>2</v>
      </c>
      <c r="G441" s="131" t="s">
        <v>122</v>
      </c>
      <c r="H441" s="14"/>
      <c r="I441" s="14"/>
      <c r="J441" s="14"/>
    </row>
    <row r="442" spans="1:10" ht="18.75" customHeight="1" x14ac:dyDescent="0.2">
      <c r="A442" s="45">
        <v>21</v>
      </c>
      <c r="B442" s="2" t="s">
        <v>2042</v>
      </c>
      <c r="C442" s="3" t="s">
        <v>138</v>
      </c>
      <c r="D442" s="4" t="s">
        <v>4</v>
      </c>
      <c r="E442" s="5" t="s">
        <v>185</v>
      </c>
      <c r="F442" s="200">
        <v>2</v>
      </c>
      <c r="G442" s="131" t="s">
        <v>122</v>
      </c>
      <c r="H442" s="14"/>
      <c r="I442" s="14"/>
      <c r="J442" s="14"/>
    </row>
    <row r="443" spans="1:10" ht="18.75" customHeight="1" x14ac:dyDescent="0.2">
      <c r="A443" s="45">
        <v>22</v>
      </c>
      <c r="B443" s="2" t="s">
        <v>2043</v>
      </c>
      <c r="C443" s="3" t="s">
        <v>138</v>
      </c>
      <c r="D443" s="4" t="s">
        <v>68</v>
      </c>
      <c r="E443" s="5" t="s">
        <v>3475</v>
      </c>
      <c r="F443" s="200">
        <v>2</v>
      </c>
      <c r="G443" s="131" t="s">
        <v>122</v>
      </c>
      <c r="H443" s="14"/>
      <c r="I443" s="14"/>
      <c r="J443" s="14"/>
    </row>
    <row r="444" spans="1:10" ht="18.75" customHeight="1" x14ac:dyDescent="0.2">
      <c r="A444" s="45">
        <v>23</v>
      </c>
      <c r="B444" s="2" t="s">
        <v>2044</v>
      </c>
      <c r="C444" s="3" t="s">
        <v>138</v>
      </c>
      <c r="D444" s="4" t="s">
        <v>48</v>
      </c>
      <c r="E444" s="5" t="s">
        <v>2082</v>
      </c>
      <c r="F444" s="200">
        <v>2</v>
      </c>
      <c r="G444" s="131" t="s">
        <v>122</v>
      </c>
      <c r="H444" s="14"/>
      <c r="I444" s="14"/>
      <c r="J444" s="14"/>
    </row>
    <row r="445" spans="1:10" ht="18.75" customHeight="1" x14ac:dyDescent="0.2">
      <c r="A445" s="45">
        <v>24</v>
      </c>
      <c r="B445" s="2" t="s">
        <v>2045</v>
      </c>
      <c r="C445" s="3" t="s">
        <v>138</v>
      </c>
      <c r="D445" s="4" t="s">
        <v>241</v>
      </c>
      <c r="E445" s="5" t="s">
        <v>1180</v>
      </c>
      <c r="F445" s="200">
        <v>2</v>
      </c>
      <c r="G445" s="131" t="s">
        <v>122</v>
      </c>
      <c r="H445" s="14"/>
      <c r="I445" s="14"/>
      <c r="J445" s="14"/>
    </row>
    <row r="446" spans="1:10" ht="18.75" customHeight="1" x14ac:dyDescent="0.2">
      <c r="A446" s="45">
        <v>25</v>
      </c>
      <c r="B446" s="2" t="s">
        <v>2046</v>
      </c>
      <c r="C446" s="3" t="s">
        <v>138</v>
      </c>
      <c r="D446" s="4" t="s">
        <v>2083</v>
      </c>
      <c r="E446" s="5" t="s">
        <v>2084</v>
      </c>
      <c r="F446" s="200">
        <v>2</v>
      </c>
      <c r="G446" s="131" t="s">
        <v>122</v>
      </c>
      <c r="H446" s="14"/>
      <c r="I446" s="14"/>
      <c r="J446" s="14"/>
    </row>
    <row r="447" spans="1:10" ht="18.75" customHeight="1" x14ac:dyDescent="0.2">
      <c r="A447" s="45">
        <v>26</v>
      </c>
      <c r="B447" s="2" t="s">
        <v>2047</v>
      </c>
      <c r="C447" s="3" t="s">
        <v>138</v>
      </c>
      <c r="D447" s="4" t="s">
        <v>198</v>
      </c>
      <c r="E447" s="5" t="s">
        <v>1301</v>
      </c>
      <c r="F447" s="200">
        <v>2</v>
      </c>
      <c r="G447" s="131" t="s">
        <v>122</v>
      </c>
      <c r="H447" s="14"/>
      <c r="I447" s="14"/>
      <c r="J447" s="14"/>
    </row>
    <row r="448" spans="1:10" ht="18.75" customHeight="1" x14ac:dyDescent="0.2">
      <c r="A448" s="45">
        <v>27</v>
      </c>
      <c r="B448" s="2" t="s">
        <v>2048</v>
      </c>
      <c r="C448" s="3" t="s">
        <v>138</v>
      </c>
      <c r="D448" s="4" t="s">
        <v>2085</v>
      </c>
      <c r="E448" s="5" t="s">
        <v>2086</v>
      </c>
      <c r="F448" s="200">
        <v>2</v>
      </c>
      <c r="G448" s="131" t="s">
        <v>122</v>
      </c>
      <c r="H448" s="14"/>
      <c r="I448" s="14"/>
      <c r="J448" s="14"/>
    </row>
    <row r="449" spans="1:17" ht="18.75" customHeight="1" x14ac:dyDescent="0.2">
      <c r="A449" s="45">
        <v>28</v>
      </c>
      <c r="B449" s="2" t="s">
        <v>2049</v>
      </c>
      <c r="C449" s="3" t="s">
        <v>138</v>
      </c>
      <c r="D449" s="4" t="s">
        <v>2087</v>
      </c>
      <c r="E449" s="5" t="s">
        <v>2088</v>
      </c>
      <c r="F449" s="200">
        <v>2</v>
      </c>
      <c r="G449" s="131" t="s">
        <v>122</v>
      </c>
      <c r="H449" s="14"/>
      <c r="I449" s="14"/>
      <c r="J449" s="14"/>
    </row>
    <row r="450" spans="1:17" ht="18.75" customHeight="1" x14ac:dyDescent="0.2">
      <c r="A450" s="45">
        <v>29</v>
      </c>
      <c r="B450" s="2" t="s">
        <v>2050</v>
      </c>
      <c r="C450" s="3" t="s">
        <v>138</v>
      </c>
      <c r="D450" s="4" t="s">
        <v>2089</v>
      </c>
      <c r="E450" s="5" t="s">
        <v>2090</v>
      </c>
      <c r="F450" s="200">
        <v>2</v>
      </c>
      <c r="G450" s="131" t="s">
        <v>122</v>
      </c>
      <c r="H450" s="14"/>
      <c r="I450" s="14"/>
      <c r="J450" s="14"/>
    </row>
    <row r="451" spans="1:17" s="8" customFormat="1" ht="18.75" customHeight="1" x14ac:dyDescent="0.2">
      <c r="A451" s="45">
        <v>30</v>
      </c>
      <c r="B451" s="2" t="s">
        <v>2051</v>
      </c>
      <c r="C451" s="3" t="s">
        <v>138</v>
      </c>
      <c r="D451" s="4" t="s">
        <v>2091</v>
      </c>
      <c r="E451" s="5" t="s">
        <v>2092</v>
      </c>
      <c r="F451" s="200">
        <v>2</v>
      </c>
      <c r="G451" s="131" t="s">
        <v>122</v>
      </c>
      <c r="H451" s="132"/>
      <c r="I451" s="132"/>
      <c r="J451" s="132"/>
      <c r="Q451" s="9"/>
    </row>
    <row r="452" spans="1:17" s="8" customFormat="1" ht="18.75" customHeight="1" x14ac:dyDescent="0.2">
      <c r="A452" s="45">
        <v>31</v>
      </c>
      <c r="B452" s="2" t="s">
        <v>2052</v>
      </c>
      <c r="C452" s="3" t="s">
        <v>138</v>
      </c>
      <c r="D452" s="4" t="s">
        <v>47</v>
      </c>
      <c r="E452" s="5" t="s">
        <v>403</v>
      </c>
      <c r="F452" s="200">
        <v>2</v>
      </c>
      <c r="G452" s="131" t="s">
        <v>122</v>
      </c>
      <c r="H452" s="132"/>
      <c r="I452" s="132"/>
      <c r="J452" s="132"/>
      <c r="Q452" s="9"/>
    </row>
    <row r="453" spans="1:17" ht="18.75" customHeight="1" x14ac:dyDescent="0.2">
      <c r="A453" s="45">
        <v>32</v>
      </c>
      <c r="B453" s="2" t="s">
        <v>2053</v>
      </c>
      <c r="C453" s="3" t="s">
        <v>138</v>
      </c>
      <c r="D453" s="4" t="s">
        <v>2093</v>
      </c>
      <c r="E453" s="5" t="s">
        <v>2094</v>
      </c>
      <c r="F453" s="200">
        <v>2</v>
      </c>
      <c r="G453" s="131" t="s">
        <v>122</v>
      </c>
      <c r="H453" s="14"/>
      <c r="I453" s="14"/>
      <c r="J453" s="14"/>
    </row>
    <row r="454" spans="1:17" ht="18.75" customHeight="1" x14ac:dyDescent="0.2">
      <c r="A454" s="45">
        <v>33</v>
      </c>
      <c r="B454" s="2" t="s">
        <v>2054</v>
      </c>
      <c r="C454" s="3" t="s">
        <v>139</v>
      </c>
      <c r="D454" s="4" t="s">
        <v>380</v>
      </c>
      <c r="E454" s="5" t="s">
        <v>2095</v>
      </c>
      <c r="F454" s="200">
        <v>1</v>
      </c>
      <c r="G454" s="131" t="s">
        <v>122</v>
      </c>
      <c r="H454" s="14"/>
      <c r="I454" s="14"/>
      <c r="J454" s="14"/>
      <c r="L454" s="262" t="s">
        <v>3385</v>
      </c>
      <c r="M454" s="262"/>
      <c r="N454" s="262"/>
    </row>
    <row r="455" spans="1:17" ht="18.75" customHeight="1" x14ac:dyDescent="0.2">
      <c r="A455" s="45">
        <v>34</v>
      </c>
      <c r="B455" s="2" t="s">
        <v>2055</v>
      </c>
      <c r="C455" s="3" t="s">
        <v>139</v>
      </c>
      <c r="D455" s="4" t="s">
        <v>2096</v>
      </c>
      <c r="E455" s="5" t="s">
        <v>2097</v>
      </c>
      <c r="F455" s="200">
        <v>1</v>
      </c>
      <c r="G455" s="131" t="s">
        <v>122</v>
      </c>
      <c r="H455" s="14"/>
      <c r="I455" s="14"/>
      <c r="J455" s="14"/>
      <c r="L455" s="134" t="s">
        <v>158</v>
      </c>
      <c r="M455" s="133">
        <f>M5+M52+M99+M146+M194+M237+M284+M331+M378+M423</f>
        <v>187</v>
      </c>
      <c r="N455" s="133" t="s">
        <v>371</v>
      </c>
    </row>
    <row r="456" spans="1:17" ht="18.75" customHeight="1" x14ac:dyDescent="0.2">
      <c r="A456" s="135"/>
      <c r="B456" s="129"/>
      <c r="C456" s="129"/>
      <c r="F456" s="135"/>
      <c r="L456" s="134" t="s">
        <v>157</v>
      </c>
      <c r="M456" s="133">
        <f>M6+M53+M100+M147+M195+M238+M285+M332+M379+M424</f>
        <v>156</v>
      </c>
      <c r="N456" s="133" t="s">
        <v>371</v>
      </c>
    </row>
    <row r="457" spans="1:17" ht="18.75" customHeight="1" x14ac:dyDescent="0.2">
      <c r="A457" s="135"/>
      <c r="B457" s="129"/>
      <c r="C457" s="129"/>
      <c r="F457" s="135"/>
      <c r="L457" s="134" t="s">
        <v>315</v>
      </c>
      <c r="M457" s="133">
        <f>SUM(M455:M456)</f>
        <v>343</v>
      </c>
      <c r="N457" s="133" t="s">
        <v>371</v>
      </c>
    </row>
    <row r="458" spans="1:17" ht="18.75" customHeight="1" x14ac:dyDescent="0.2">
      <c r="A458" s="135"/>
      <c r="B458" s="129"/>
      <c r="C458" s="129"/>
      <c r="F458" s="135"/>
    </row>
  </sheetData>
  <mergeCells count="41">
    <mergeCell ref="A418:J418"/>
    <mergeCell ref="A419:J419"/>
    <mergeCell ref="A420:J420"/>
    <mergeCell ref="C421:E421"/>
    <mergeCell ref="L454:N454"/>
    <mergeCell ref="C376:E376"/>
    <mergeCell ref="A279:J279"/>
    <mergeCell ref="A280:J280"/>
    <mergeCell ref="A281:J281"/>
    <mergeCell ref="C282:E282"/>
    <mergeCell ref="A326:J326"/>
    <mergeCell ref="A327:J327"/>
    <mergeCell ref="A328:J328"/>
    <mergeCell ref="C329:E329"/>
    <mergeCell ref="A373:J373"/>
    <mergeCell ref="A374:J374"/>
    <mergeCell ref="A375:J375"/>
    <mergeCell ref="C235:E235"/>
    <mergeCell ref="A142:J142"/>
    <mergeCell ref="A143:J143"/>
    <mergeCell ref="A144:J144"/>
    <mergeCell ref="C145:E145"/>
    <mergeCell ref="A189:J189"/>
    <mergeCell ref="A190:J190"/>
    <mergeCell ref="A191:J191"/>
    <mergeCell ref="C192:E192"/>
    <mergeCell ref="A232:J232"/>
    <mergeCell ref="A233:J233"/>
    <mergeCell ref="A234:J234"/>
    <mergeCell ref="C98:E98"/>
    <mergeCell ref="A1:J1"/>
    <mergeCell ref="A2:J2"/>
    <mergeCell ref="A3:J3"/>
    <mergeCell ref="C4:E4"/>
    <mergeCell ref="A48:J48"/>
    <mergeCell ref="A49:J49"/>
    <mergeCell ref="A50:J50"/>
    <mergeCell ref="C51:E51"/>
    <mergeCell ref="A95:J95"/>
    <mergeCell ref="A96:J96"/>
    <mergeCell ref="A97:J97"/>
  </mergeCells>
  <phoneticPr fontId="22" type="noConversion"/>
  <pageMargins left="0.39370078740157483" right="0.23622047244094491" top="0.47244094488188981" bottom="0" header="0.19685039370078741" footer="0.19685039370078741"/>
  <pageSetup paperSize="9" scale="95" orientation="portrait" r:id="rId1"/>
  <headerFooter>
    <oddHeader xml:space="preserve">&amp;R&amp;"TH SarabunPSK,Regular"ชื่อนักเรียน2566-ณ-วันที่ 09/06/2566 </oddHeader>
  </headerFooter>
  <rowBreaks count="2" manualBreakCount="2">
    <brk id="231" max="13" man="1"/>
    <brk id="41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519"/>
  <sheetViews>
    <sheetView view="pageBreakPreview" topLeftCell="A496" zoomScale="106" zoomScaleNormal="100" zoomScaleSheetLayoutView="106" zoomScalePageLayoutView="50" workbookViewId="0">
      <selection activeCell="A393" sqref="A393:XFD393"/>
    </sheetView>
  </sheetViews>
  <sheetFormatPr defaultColWidth="0" defaultRowHeight="17.25" customHeight="1" x14ac:dyDescent="0.2"/>
  <cols>
    <col min="1" max="1" width="5.42578125" style="65" customWidth="1"/>
    <col min="2" max="2" width="7.28515625" style="65" customWidth="1"/>
    <col min="3" max="3" width="4.28515625" style="15" customWidth="1"/>
    <col min="4" max="4" width="11.42578125" style="65" customWidth="1"/>
    <col min="5" max="5" width="18" style="65" customWidth="1"/>
    <col min="6" max="6" width="5.28515625" style="65" hidden="1" customWidth="1"/>
    <col min="7" max="7" width="5.42578125" style="159" customWidth="1"/>
    <col min="8" max="8" width="16.7109375" style="159" customWidth="1"/>
    <col min="9" max="9" width="18.42578125" style="177" customWidth="1"/>
    <col min="10" max="10" width="18.140625" style="65" customWidth="1"/>
    <col min="11" max="13" width="9.85546875" style="65" customWidth="1"/>
    <col min="14" max="14" width="9.140625" style="65" customWidth="1"/>
    <col min="15" max="199" width="9.85546875" style="65" customWidth="1"/>
    <col min="200" max="200" width="4.5703125" style="65" customWidth="1"/>
    <col min="201" max="201" width="6.7109375" style="65" customWidth="1"/>
    <col min="202" max="202" width="7.28515625" style="65" customWidth="1"/>
    <col min="203" max="203" width="11" style="65" bestFit="1" customWidth="1"/>
    <col min="204" max="204" width="13" style="65" bestFit="1" customWidth="1"/>
    <col min="205" max="205" width="4.5703125" style="65" customWidth="1"/>
    <col min="206" max="16384" width="0" style="65" hidden="1"/>
  </cols>
  <sheetData>
    <row r="1" spans="1:16" s="8" customFormat="1" ht="22.5" customHeight="1" x14ac:dyDescent="0.2">
      <c r="A1" s="261" t="s">
        <v>469</v>
      </c>
      <c r="B1" s="261"/>
      <c r="C1" s="261"/>
      <c r="D1" s="261"/>
      <c r="E1" s="261"/>
      <c r="F1" s="261"/>
      <c r="G1" s="261"/>
      <c r="H1" s="261"/>
      <c r="I1" s="261"/>
      <c r="J1" s="261"/>
      <c r="P1" s="9"/>
    </row>
    <row r="2" spans="1:16" s="8" customFormat="1" ht="22.5" customHeight="1" x14ac:dyDescent="0.2">
      <c r="A2" s="261" t="s">
        <v>3477</v>
      </c>
      <c r="B2" s="261"/>
      <c r="C2" s="261"/>
      <c r="D2" s="261"/>
      <c r="E2" s="261"/>
      <c r="F2" s="261"/>
      <c r="G2" s="261"/>
      <c r="H2" s="261"/>
      <c r="I2" s="261"/>
      <c r="J2" s="261"/>
      <c r="P2" s="9"/>
    </row>
    <row r="3" spans="1:16" s="8" customFormat="1" ht="22.5" customHeight="1" x14ac:dyDescent="0.2">
      <c r="A3" s="260" t="s">
        <v>4318</v>
      </c>
      <c r="B3" s="260"/>
      <c r="C3" s="260"/>
      <c r="D3" s="260"/>
      <c r="E3" s="260"/>
      <c r="F3" s="260"/>
      <c r="G3" s="260"/>
      <c r="H3" s="260"/>
      <c r="I3" s="260"/>
      <c r="J3" s="260"/>
      <c r="P3" s="9"/>
    </row>
    <row r="4" spans="1:16" s="13" customFormat="1" ht="25.5" customHeight="1" x14ac:dyDescent="0.2">
      <c r="A4" s="10" t="s">
        <v>0</v>
      </c>
      <c r="B4" s="11" t="s">
        <v>1</v>
      </c>
      <c r="C4" s="257" t="s">
        <v>421</v>
      </c>
      <c r="D4" s="258"/>
      <c r="E4" s="259"/>
      <c r="F4" s="197" t="s">
        <v>3444</v>
      </c>
      <c r="G4" s="12" t="s">
        <v>67</v>
      </c>
      <c r="H4" s="10"/>
      <c r="I4" s="10"/>
      <c r="J4" s="10"/>
    </row>
    <row r="5" spans="1:16" ht="18" customHeight="1" x14ac:dyDescent="0.2">
      <c r="A5" s="146">
        <v>1</v>
      </c>
      <c r="B5" s="147">
        <v>21318</v>
      </c>
      <c r="C5" s="148" t="s">
        <v>28</v>
      </c>
      <c r="D5" s="149" t="s">
        <v>404</v>
      </c>
      <c r="E5" s="150" t="s">
        <v>1993</v>
      </c>
      <c r="F5" s="228" t="str">
        <f>IF(C5="นาย","1",IF(C5="น.ส.","2"))</f>
        <v>1</v>
      </c>
      <c r="G5" s="151" t="s">
        <v>3480</v>
      </c>
      <c r="H5" s="152"/>
      <c r="I5" s="153"/>
      <c r="J5" s="154"/>
      <c r="L5" s="226" t="s">
        <v>158</v>
      </c>
      <c r="M5" s="14">
        <f>COUNTIF(F5:F40,"2")</f>
        <v>19</v>
      </c>
      <c r="N5" s="14" t="s">
        <v>371</v>
      </c>
    </row>
    <row r="6" spans="1:16" ht="18" customHeight="1" x14ac:dyDescent="0.2">
      <c r="A6" s="146">
        <v>2</v>
      </c>
      <c r="B6" s="139">
        <v>21322</v>
      </c>
      <c r="C6" s="156" t="s">
        <v>123</v>
      </c>
      <c r="D6" s="4" t="s">
        <v>128</v>
      </c>
      <c r="E6" s="5" t="s">
        <v>552</v>
      </c>
      <c r="F6" s="228" t="str">
        <f>IF(C6="นาย","1",IF(C6="น.ส.","2"))</f>
        <v>2</v>
      </c>
      <c r="G6" s="151" t="s">
        <v>3480</v>
      </c>
      <c r="H6" s="152"/>
      <c r="I6" s="154"/>
      <c r="J6" s="154"/>
      <c r="L6" s="226" t="s">
        <v>157</v>
      </c>
      <c r="M6" s="14">
        <f>COUNTIF(F5:F40,"1")</f>
        <v>11</v>
      </c>
      <c r="N6" s="14" t="s">
        <v>371</v>
      </c>
    </row>
    <row r="7" spans="1:16" ht="18" customHeight="1" x14ac:dyDescent="0.2">
      <c r="A7" s="146">
        <v>3</v>
      </c>
      <c r="B7" s="139">
        <v>21327</v>
      </c>
      <c r="C7" s="156" t="s">
        <v>123</v>
      </c>
      <c r="D7" s="4" t="s">
        <v>47</v>
      </c>
      <c r="E7" s="5" t="s">
        <v>1358</v>
      </c>
      <c r="F7" s="228" t="str">
        <f t="shared" ref="F7:F34" si="0">IF(C7="นาย","1",IF(C7="น.ส.","2"))</f>
        <v>2</v>
      </c>
      <c r="G7" s="151" t="s">
        <v>3480</v>
      </c>
      <c r="H7" s="152"/>
      <c r="I7" s="154"/>
      <c r="J7" s="154"/>
      <c r="L7" s="227" t="s">
        <v>315</v>
      </c>
      <c r="M7" s="14">
        <f>SUM(M5:M6)</f>
        <v>30</v>
      </c>
      <c r="N7" s="14" t="s">
        <v>371</v>
      </c>
    </row>
    <row r="8" spans="1:16" ht="18" customHeight="1" x14ac:dyDescent="0.2">
      <c r="A8" s="146">
        <v>4</v>
      </c>
      <c r="B8" s="139">
        <v>21328</v>
      </c>
      <c r="C8" s="156" t="s">
        <v>123</v>
      </c>
      <c r="D8" s="4" t="s">
        <v>4036</v>
      </c>
      <c r="E8" s="5" t="s">
        <v>4037</v>
      </c>
      <c r="F8" s="228" t="str">
        <f t="shared" si="0"/>
        <v>2</v>
      </c>
      <c r="G8" s="151" t="s">
        <v>3480</v>
      </c>
      <c r="H8" s="152"/>
      <c r="I8" s="154"/>
      <c r="J8" s="154"/>
    </row>
    <row r="9" spans="1:16" ht="18" customHeight="1" x14ac:dyDescent="0.2">
      <c r="A9" s="146">
        <v>5</v>
      </c>
      <c r="B9" s="139">
        <v>21331</v>
      </c>
      <c r="C9" s="156" t="s">
        <v>123</v>
      </c>
      <c r="D9" s="4" t="s">
        <v>2017</v>
      </c>
      <c r="E9" s="5" t="s">
        <v>1281</v>
      </c>
      <c r="F9" s="228" t="str">
        <f t="shared" si="0"/>
        <v>2</v>
      </c>
      <c r="G9" s="151" t="s">
        <v>3480</v>
      </c>
      <c r="H9" s="152"/>
      <c r="I9" s="154"/>
      <c r="J9" s="154"/>
    </row>
    <row r="10" spans="1:16" ht="18" customHeight="1" x14ac:dyDescent="0.2">
      <c r="A10" s="146">
        <v>6</v>
      </c>
      <c r="B10" s="139">
        <v>21332</v>
      </c>
      <c r="C10" s="156" t="s">
        <v>123</v>
      </c>
      <c r="D10" s="4" t="s">
        <v>4038</v>
      </c>
      <c r="E10" s="5" t="s">
        <v>3974</v>
      </c>
      <c r="F10" s="228" t="str">
        <f t="shared" si="0"/>
        <v>2</v>
      </c>
      <c r="G10" s="151" t="s">
        <v>3480</v>
      </c>
      <c r="H10" s="152"/>
      <c r="I10" s="154"/>
      <c r="J10" s="154"/>
    </row>
    <row r="11" spans="1:16" ht="18" customHeight="1" x14ac:dyDescent="0.2">
      <c r="A11" s="146">
        <v>7</v>
      </c>
      <c r="B11" s="139">
        <v>21334</v>
      </c>
      <c r="C11" s="156" t="s">
        <v>123</v>
      </c>
      <c r="D11" s="4" t="s">
        <v>4039</v>
      </c>
      <c r="E11" s="5" t="s">
        <v>4040</v>
      </c>
      <c r="F11" s="228" t="str">
        <f t="shared" si="0"/>
        <v>2</v>
      </c>
      <c r="G11" s="151" t="s">
        <v>3480</v>
      </c>
      <c r="H11" s="152"/>
      <c r="I11" s="154"/>
      <c r="J11" s="154"/>
    </row>
    <row r="12" spans="1:16" ht="18" customHeight="1" x14ac:dyDescent="0.2">
      <c r="A12" s="146">
        <v>8</v>
      </c>
      <c r="B12" s="139">
        <v>21335</v>
      </c>
      <c r="C12" s="156" t="s">
        <v>123</v>
      </c>
      <c r="D12" s="4" t="s">
        <v>4041</v>
      </c>
      <c r="E12" s="5" t="s">
        <v>797</v>
      </c>
      <c r="F12" s="228" t="str">
        <f t="shared" si="0"/>
        <v>2</v>
      </c>
      <c r="G12" s="151" t="s">
        <v>3480</v>
      </c>
      <c r="H12" s="152"/>
      <c r="I12" s="154"/>
      <c r="J12" s="154"/>
    </row>
    <row r="13" spans="1:16" ht="18" customHeight="1" x14ac:dyDescent="0.2">
      <c r="A13" s="146">
        <v>9</v>
      </c>
      <c r="B13" s="139">
        <v>21337</v>
      </c>
      <c r="C13" s="156" t="s">
        <v>28</v>
      </c>
      <c r="D13" s="4" t="s">
        <v>4042</v>
      </c>
      <c r="E13" s="5" t="s">
        <v>4043</v>
      </c>
      <c r="F13" s="228" t="str">
        <f t="shared" si="0"/>
        <v>1</v>
      </c>
      <c r="G13" s="151" t="s">
        <v>3480</v>
      </c>
      <c r="H13" s="152"/>
      <c r="I13" s="154"/>
      <c r="J13" s="154"/>
    </row>
    <row r="14" spans="1:16" ht="18" customHeight="1" x14ac:dyDescent="0.2">
      <c r="A14" s="146">
        <v>10</v>
      </c>
      <c r="B14" s="139">
        <v>21342</v>
      </c>
      <c r="C14" s="156" t="s">
        <v>28</v>
      </c>
      <c r="D14" s="4" t="s">
        <v>175</v>
      </c>
      <c r="E14" s="5" t="s">
        <v>4044</v>
      </c>
      <c r="F14" s="228" t="str">
        <f t="shared" si="0"/>
        <v>1</v>
      </c>
      <c r="G14" s="151" t="s">
        <v>3480</v>
      </c>
      <c r="H14" s="152"/>
      <c r="I14" s="154"/>
      <c r="J14" s="154"/>
    </row>
    <row r="15" spans="1:16" ht="18" customHeight="1" x14ac:dyDescent="0.2">
      <c r="A15" s="146">
        <v>11</v>
      </c>
      <c r="B15" s="139">
        <v>21343</v>
      </c>
      <c r="C15" s="156" t="s">
        <v>123</v>
      </c>
      <c r="D15" s="4" t="s">
        <v>4045</v>
      </c>
      <c r="E15" s="5" t="s">
        <v>4046</v>
      </c>
      <c r="F15" s="228" t="str">
        <f t="shared" si="0"/>
        <v>2</v>
      </c>
      <c r="G15" s="151" t="s">
        <v>3480</v>
      </c>
      <c r="H15" s="152"/>
      <c r="I15" s="154"/>
      <c r="J15" s="154"/>
    </row>
    <row r="16" spans="1:16" ht="18" customHeight="1" x14ac:dyDescent="0.2">
      <c r="A16" s="146">
        <v>12</v>
      </c>
      <c r="B16" s="139">
        <v>21344</v>
      </c>
      <c r="C16" s="156" t="s">
        <v>28</v>
      </c>
      <c r="D16" s="4" t="s">
        <v>391</v>
      </c>
      <c r="E16" s="5" t="s">
        <v>4047</v>
      </c>
      <c r="F16" s="228" t="str">
        <f t="shared" si="0"/>
        <v>1</v>
      </c>
      <c r="G16" s="151" t="s">
        <v>3480</v>
      </c>
      <c r="H16" s="152"/>
      <c r="I16" s="154"/>
      <c r="J16" s="154"/>
    </row>
    <row r="17" spans="1:10" ht="18" customHeight="1" x14ac:dyDescent="0.2">
      <c r="A17" s="146">
        <v>13</v>
      </c>
      <c r="B17" s="139">
        <v>21346</v>
      </c>
      <c r="C17" s="156" t="s">
        <v>28</v>
      </c>
      <c r="D17" s="4" t="s">
        <v>113</v>
      </c>
      <c r="E17" s="5" t="s">
        <v>4048</v>
      </c>
      <c r="F17" s="228" t="str">
        <f t="shared" si="0"/>
        <v>1</v>
      </c>
      <c r="G17" s="151" t="s">
        <v>3480</v>
      </c>
      <c r="H17" s="152"/>
      <c r="I17" s="154"/>
      <c r="J17" s="154"/>
    </row>
    <row r="18" spans="1:10" ht="18" customHeight="1" x14ac:dyDescent="0.2">
      <c r="A18" s="146">
        <v>14</v>
      </c>
      <c r="B18" s="139">
        <v>21421</v>
      </c>
      <c r="C18" s="156" t="s">
        <v>123</v>
      </c>
      <c r="D18" s="4" t="s">
        <v>4049</v>
      </c>
      <c r="E18" s="5" t="s">
        <v>2106</v>
      </c>
      <c r="F18" s="228" t="str">
        <f t="shared" si="0"/>
        <v>2</v>
      </c>
      <c r="G18" s="151" t="s">
        <v>3480</v>
      </c>
      <c r="H18" s="152"/>
      <c r="I18" s="154"/>
      <c r="J18" s="154"/>
    </row>
    <row r="19" spans="1:10" ht="18" customHeight="1" x14ac:dyDescent="0.2">
      <c r="A19" s="146">
        <v>15</v>
      </c>
      <c r="B19" s="139">
        <v>21423</v>
      </c>
      <c r="C19" s="156" t="s">
        <v>123</v>
      </c>
      <c r="D19" s="4" t="s">
        <v>4050</v>
      </c>
      <c r="E19" s="5" t="s">
        <v>4051</v>
      </c>
      <c r="F19" s="228" t="str">
        <f t="shared" si="0"/>
        <v>2</v>
      </c>
      <c r="G19" s="151" t="s">
        <v>3480</v>
      </c>
      <c r="H19" s="152"/>
      <c r="I19" s="154"/>
      <c r="J19" s="154"/>
    </row>
    <row r="20" spans="1:10" ht="18" customHeight="1" x14ac:dyDescent="0.2">
      <c r="A20" s="146">
        <v>16</v>
      </c>
      <c r="B20" s="139">
        <v>21428</v>
      </c>
      <c r="C20" s="156" t="s">
        <v>123</v>
      </c>
      <c r="D20" s="4" t="s">
        <v>4052</v>
      </c>
      <c r="E20" s="5" t="s">
        <v>4053</v>
      </c>
      <c r="F20" s="228" t="str">
        <f t="shared" si="0"/>
        <v>2</v>
      </c>
      <c r="G20" s="151" t="s">
        <v>3480</v>
      </c>
      <c r="H20" s="152"/>
      <c r="I20" s="154"/>
      <c r="J20" s="154"/>
    </row>
    <row r="21" spans="1:10" ht="18" customHeight="1" x14ac:dyDescent="0.2">
      <c r="A21" s="146">
        <v>17</v>
      </c>
      <c r="B21" s="139">
        <v>21440</v>
      </c>
      <c r="C21" s="156" t="s">
        <v>123</v>
      </c>
      <c r="D21" s="4" t="s">
        <v>4054</v>
      </c>
      <c r="E21" s="5" t="s">
        <v>493</v>
      </c>
      <c r="F21" s="228" t="str">
        <f t="shared" si="0"/>
        <v>2</v>
      </c>
      <c r="G21" s="151" t="s">
        <v>3480</v>
      </c>
      <c r="H21" s="152"/>
      <c r="I21" s="154"/>
      <c r="J21" s="154"/>
    </row>
    <row r="22" spans="1:10" ht="18" customHeight="1" x14ac:dyDescent="0.2">
      <c r="A22" s="146">
        <v>18</v>
      </c>
      <c r="B22" s="139">
        <v>21447</v>
      </c>
      <c r="C22" s="156" t="s">
        <v>123</v>
      </c>
      <c r="D22" s="4" t="s">
        <v>50</v>
      </c>
      <c r="E22" s="5" t="s">
        <v>4055</v>
      </c>
      <c r="F22" s="228" t="str">
        <f t="shared" si="0"/>
        <v>2</v>
      </c>
      <c r="G22" s="151" t="s">
        <v>3480</v>
      </c>
      <c r="H22" s="152"/>
      <c r="I22" s="154"/>
      <c r="J22" s="154"/>
    </row>
    <row r="23" spans="1:10" ht="18" customHeight="1" x14ac:dyDescent="0.2">
      <c r="A23" s="146">
        <v>19</v>
      </c>
      <c r="B23" s="139">
        <v>21538</v>
      </c>
      <c r="C23" s="156" t="s">
        <v>123</v>
      </c>
      <c r="D23" s="4" t="s">
        <v>4056</v>
      </c>
      <c r="E23" s="5" t="s">
        <v>4057</v>
      </c>
      <c r="F23" s="228" t="str">
        <f t="shared" si="0"/>
        <v>2</v>
      </c>
      <c r="G23" s="151" t="s">
        <v>3480</v>
      </c>
      <c r="H23" s="152"/>
      <c r="I23" s="154"/>
      <c r="J23" s="154"/>
    </row>
    <row r="24" spans="1:10" ht="18" customHeight="1" x14ac:dyDescent="0.2">
      <c r="A24" s="146">
        <v>20</v>
      </c>
      <c r="B24" s="139">
        <v>21556</v>
      </c>
      <c r="C24" s="156" t="s">
        <v>28</v>
      </c>
      <c r="D24" s="4" t="s">
        <v>4058</v>
      </c>
      <c r="E24" s="5" t="s">
        <v>4059</v>
      </c>
      <c r="F24" s="228" t="str">
        <f t="shared" si="0"/>
        <v>1</v>
      </c>
      <c r="G24" s="151" t="s">
        <v>3480</v>
      </c>
      <c r="H24" s="152"/>
      <c r="I24" s="154"/>
      <c r="J24" s="154"/>
    </row>
    <row r="25" spans="1:10" ht="17.25" customHeight="1" x14ac:dyDescent="0.2">
      <c r="A25" s="146">
        <v>21</v>
      </c>
      <c r="B25" s="139">
        <v>21562</v>
      </c>
      <c r="C25" s="156" t="s">
        <v>28</v>
      </c>
      <c r="D25" s="4" t="s">
        <v>20</v>
      </c>
      <c r="E25" s="5" t="s">
        <v>476</v>
      </c>
      <c r="F25" s="228" t="str">
        <f t="shared" si="0"/>
        <v>1</v>
      </c>
      <c r="G25" s="151" t="s">
        <v>3480</v>
      </c>
      <c r="H25" s="152"/>
      <c r="I25" s="154"/>
      <c r="J25" s="154"/>
    </row>
    <row r="26" spans="1:10" ht="17.25" customHeight="1" x14ac:dyDescent="0.2">
      <c r="A26" s="146">
        <v>22</v>
      </c>
      <c r="B26" s="139">
        <v>22253</v>
      </c>
      <c r="C26" s="156" t="s">
        <v>123</v>
      </c>
      <c r="D26" s="4" t="s">
        <v>10</v>
      </c>
      <c r="E26" s="5" t="s">
        <v>592</v>
      </c>
      <c r="F26" s="228" t="str">
        <f t="shared" si="0"/>
        <v>2</v>
      </c>
      <c r="G26" s="151" t="s">
        <v>3480</v>
      </c>
      <c r="H26" s="152"/>
      <c r="I26" s="154"/>
      <c r="J26" s="154"/>
    </row>
    <row r="27" spans="1:10" ht="17.25" customHeight="1" x14ac:dyDescent="0.2">
      <c r="A27" s="146">
        <v>23</v>
      </c>
      <c r="B27" s="139">
        <v>23208</v>
      </c>
      <c r="C27" s="156" t="s">
        <v>123</v>
      </c>
      <c r="D27" s="4" t="s">
        <v>3954</v>
      </c>
      <c r="E27" s="5" t="s">
        <v>418</v>
      </c>
      <c r="F27" s="228" t="str">
        <f t="shared" si="0"/>
        <v>2</v>
      </c>
      <c r="G27" s="151" t="s">
        <v>3480</v>
      </c>
      <c r="H27" s="152"/>
      <c r="I27" s="154"/>
      <c r="J27" s="154"/>
    </row>
    <row r="28" spans="1:10" ht="17.25" customHeight="1" x14ac:dyDescent="0.2">
      <c r="A28" s="146">
        <v>24</v>
      </c>
      <c r="B28" s="139">
        <v>23209</v>
      </c>
      <c r="C28" s="156" t="s">
        <v>28</v>
      </c>
      <c r="D28" s="4" t="s">
        <v>4060</v>
      </c>
      <c r="E28" s="5" t="s">
        <v>4061</v>
      </c>
      <c r="F28" s="228" t="str">
        <f t="shared" si="0"/>
        <v>1</v>
      </c>
      <c r="G28" s="151" t="s">
        <v>3480</v>
      </c>
      <c r="H28" s="152"/>
      <c r="I28" s="154"/>
      <c r="J28" s="154"/>
    </row>
    <row r="29" spans="1:10" ht="17.25" customHeight="1" x14ac:dyDescent="0.2">
      <c r="A29" s="146">
        <v>25</v>
      </c>
      <c r="B29" s="139">
        <v>23210</v>
      </c>
      <c r="C29" s="156" t="s">
        <v>123</v>
      </c>
      <c r="D29" s="4" t="s">
        <v>4062</v>
      </c>
      <c r="E29" s="5" t="s">
        <v>4063</v>
      </c>
      <c r="F29" s="228" t="str">
        <f t="shared" si="0"/>
        <v>2</v>
      </c>
      <c r="G29" s="151" t="s">
        <v>3480</v>
      </c>
      <c r="H29" s="152"/>
      <c r="I29" s="154"/>
      <c r="J29" s="154"/>
    </row>
    <row r="30" spans="1:10" ht="17.25" customHeight="1" x14ac:dyDescent="0.2">
      <c r="A30" s="146">
        <v>26</v>
      </c>
      <c r="B30" s="139">
        <v>23211</v>
      </c>
      <c r="C30" s="156" t="s">
        <v>28</v>
      </c>
      <c r="D30" s="4" t="s">
        <v>4064</v>
      </c>
      <c r="E30" s="5" t="s">
        <v>4065</v>
      </c>
      <c r="F30" s="228" t="str">
        <f t="shared" si="0"/>
        <v>1</v>
      </c>
      <c r="G30" s="151" t="s">
        <v>3480</v>
      </c>
      <c r="H30" s="152"/>
      <c r="I30" s="154"/>
      <c r="J30" s="154"/>
    </row>
    <row r="31" spans="1:10" ht="17.25" customHeight="1" x14ac:dyDescent="0.2">
      <c r="A31" s="146">
        <v>27</v>
      </c>
      <c r="B31" s="139">
        <v>23212</v>
      </c>
      <c r="C31" s="156" t="s">
        <v>123</v>
      </c>
      <c r="D31" s="4" t="s">
        <v>4066</v>
      </c>
      <c r="E31" s="5" t="s">
        <v>4067</v>
      </c>
      <c r="F31" s="228" t="str">
        <f t="shared" si="0"/>
        <v>2</v>
      </c>
      <c r="G31" s="151" t="s">
        <v>3480</v>
      </c>
      <c r="H31" s="152"/>
      <c r="I31" s="154"/>
      <c r="J31" s="154"/>
    </row>
    <row r="32" spans="1:10" ht="17.25" customHeight="1" x14ac:dyDescent="0.2">
      <c r="A32" s="146">
        <v>28</v>
      </c>
      <c r="B32" s="139">
        <v>23213</v>
      </c>
      <c r="C32" s="156" t="s">
        <v>28</v>
      </c>
      <c r="D32" s="4" t="s">
        <v>209</v>
      </c>
      <c r="E32" s="5" t="s">
        <v>659</v>
      </c>
      <c r="F32" s="228" t="str">
        <f t="shared" si="0"/>
        <v>1</v>
      </c>
      <c r="G32" s="151" t="s">
        <v>3480</v>
      </c>
      <c r="H32" s="152"/>
      <c r="I32" s="154"/>
      <c r="J32" s="154"/>
    </row>
    <row r="33" spans="1:10" ht="17.25" customHeight="1" x14ac:dyDescent="0.2">
      <c r="A33" s="146">
        <v>29</v>
      </c>
      <c r="B33" s="139">
        <v>23214</v>
      </c>
      <c r="C33" s="156" t="s">
        <v>123</v>
      </c>
      <c r="D33" s="4" t="s">
        <v>458</v>
      </c>
      <c r="E33" s="5" t="s">
        <v>4068</v>
      </c>
      <c r="F33" s="228" t="str">
        <f t="shared" si="0"/>
        <v>2</v>
      </c>
      <c r="G33" s="151" t="s">
        <v>3480</v>
      </c>
      <c r="H33" s="152"/>
      <c r="I33" s="154"/>
      <c r="J33" s="154"/>
    </row>
    <row r="34" spans="1:10" ht="17.25" customHeight="1" x14ac:dyDescent="0.2">
      <c r="A34" s="146">
        <v>30</v>
      </c>
      <c r="B34" s="139">
        <v>23215</v>
      </c>
      <c r="C34" s="156" t="s">
        <v>28</v>
      </c>
      <c r="D34" s="4" t="s">
        <v>457</v>
      </c>
      <c r="E34" s="5" t="s">
        <v>4069</v>
      </c>
      <c r="F34" s="228" t="str">
        <f t="shared" si="0"/>
        <v>1</v>
      </c>
      <c r="G34" s="151" t="s">
        <v>3480</v>
      </c>
      <c r="H34" s="152"/>
      <c r="I34" s="154"/>
      <c r="J34" s="154"/>
    </row>
    <row r="35" spans="1:10" ht="17.25" customHeight="1" x14ac:dyDescent="0.2">
      <c r="A35" s="158"/>
      <c r="B35" s="135"/>
      <c r="C35" s="136"/>
      <c r="D35" s="129"/>
      <c r="E35" s="129"/>
      <c r="F35" s="129"/>
      <c r="I35" s="65"/>
    </row>
    <row r="36" spans="1:10" ht="17.25" customHeight="1" x14ac:dyDescent="0.2">
      <c r="A36" s="158"/>
      <c r="B36" s="135"/>
      <c r="C36" s="136"/>
      <c r="D36" s="129"/>
      <c r="E36" s="129"/>
      <c r="F36" s="129"/>
      <c r="I36" s="65"/>
    </row>
    <row r="37" spans="1:10" ht="17.25" customHeight="1" x14ac:dyDescent="0.2">
      <c r="A37" s="158"/>
      <c r="B37" s="160"/>
      <c r="C37" s="161"/>
      <c r="D37" s="162"/>
      <c r="E37" s="162"/>
      <c r="F37" s="162"/>
      <c r="I37" s="163"/>
    </row>
    <row r="38" spans="1:10" ht="17.25" customHeight="1" x14ac:dyDescent="0.2">
      <c r="A38" s="158"/>
      <c r="B38" s="160"/>
      <c r="C38" s="161"/>
      <c r="D38" s="162"/>
      <c r="E38" s="162"/>
      <c r="F38" s="162"/>
      <c r="I38" s="163"/>
    </row>
    <row r="39" spans="1:10" ht="17.25" customHeight="1" x14ac:dyDescent="0.2">
      <c r="A39" s="158"/>
      <c r="B39" s="160"/>
      <c r="C39" s="161"/>
      <c r="D39" s="162"/>
      <c r="E39" s="162"/>
      <c r="F39" s="162"/>
      <c r="I39" s="163"/>
    </row>
    <row r="40" spans="1:10" ht="17.25" customHeight="1" x14ac:dyDescent="0.2">
      <c r="A40" s="158"/>
      <c r="B40" s="160"/>
      <c r="C40" s="161"/>
      <c r="D40" s="162"/>
      <c r="E40" s="162"/>
      <c r="F40" s="162"/>
      <c r="I40" s="163"/>
    </row>
    <row r="41" spans="1:10" ht="17.25" customHeight="1" x14ac:dyDescent="0.2">
      <c r="A41" s="158"/>
      <c r="B41" s="164"/>
      <c r="C41" s="161"/>
      <c r="D41" s="162"/>
      <c r="E41" s="162"/>
      <c r="F41" s="162"/>
      <c r="H41" s="16"/>
      <c r="I41" s="16"/>
    </row>
    <row r="42" spans="1:10" ht="17.25" customHeight="1" x14ac:dyDescent="0.2">
      <c r="A42" s="158"/>
      <c r="B42" s="164"/>
      <c r="C42" s="161"/>
      <c r="D42" s="162"/>
      <c r="E42" s="162"/>
      <c r="F42" s="162"/>
      <c r="H42" s="16"/>
      <c r="I42" s="16"/>
    </row>
    <row r="43" spans="1:10" ht="17.25" customHeight="1" x14ac:dyDescent="0.2">
      <c r="A43" s="158"/>
      <c r="B43" s="164"/>
      <c r="C43" s="161"/>
      <c r="D43" s="162"/>
      <c r="E43" s="162"/>
      <c r="F43" s="162"/>
      <c r="H43" s="16"/>
      <c r="I43" s="16"/>
    </row>
    <row r="44" spans="1:10" ht="17.25" customHeight="1" x14ac:dyDescent="0.2">
      <c r="A44" s="158"/>
      <c r="B44" s="164"/>
      <c r="C44" s="161"/>
      <c r="D44" s="162"/>
      <c r="E44" s="162"/>
      <c r="F44" s="162"/>
      <c r="H44" s="16"/>
      <c r="I44" s="16"/>
    </row>
    <row r="45" spans="1:10" ht="17.25" customHeight="1" x14ac:dyDescent="0.2">
      <c r="A45" s="158"/>
      <c r="B45" s="164"/>
      <c r="C45" s="161"/>
      <c r="D45" s="162"/>
      <c r="E45" s="162"/>
      <c r="F45" s="162"/>
      <c r="H45" s="16"/>
      <c r="I45" s="16"/>
    </row>
    <row r="46" spans="1:10" ht="17.25" customHeight="1" x14ac:dyDescent="0.2">
      <c r="A46" s="158"/>
      <c r="B46" s="164"/>
      <c r="C46" s="161"/>
      <c r="D46" s="162"/>
      <c r="E46" s="162"/>
      <c r="F46" s="162"/>
      <c r="H46" s="16"/>
      <c r="I46" s="16"/>
    </row>
    <row r="47" spans="1:10" ht="17.25" customHeight="1" x14ac:dyDescent="0.2">
      <c r="A47" s="158"/>
      <c r="B47" s="164"/>
      <c r="C47" s="161"/>
      <c r="D47" s="162"/>
      <c r="E47" s="162"/>
      <c r="F47" s="162"/>
      <c r="H47" s="16"/>
      <c r="I47" s="16"/>
    </row>
    <row r="48" spans="1:10" ht="17.25" customHeight="1" x14ac:dyDescent="0.2">
      <c r="A48" s="158"/>
      <c r="B48" s="164"/>
      <c r="C48" s="161"/>
      <c r="D48" s="162"/>
      <c r="E48" s="162"/>
      <c r="F48" s="162"/>
      <c r="H48" s="16"/>
      <c r="I48" s="16"/>
    </row>
    <row r="49" spans="1:16" ht="17.25" customHeight="1" x14ac:dyDescent="0.2">
      <c r="A49" s="158"/>
      <c r="B49" s="164"/>
      <c r="C49" s="161"/>
      <c r="D49" s="162"/>
      <c r="E49" s="162"/>
      <c r="F49" s="162"/>
      <c r="H49" s="16"/>
      <c r="I49" s="16"/>
    </row>
    <row r="50" spans="1:16" ht="17.25" customHeight="1" x14ac:dyDescent="0.2">
      <c r="A50" s="158"/>
      <c r="B50" s="164"/>
      <c r="C50" s="161"/>
      <c r="D50" s="162"/>
      <c r="E50" s="162"/>
      <c r="F50" s="162"/>
      <c r="H50" s="16"/>
      <c r="I50" s="16"/>
    </row>
    <row r="51" spans="1:16" s="8" customFormat="1" ht="22.5" customHeight="1" x14ac:dyDescent="0.2">
      <c r="A51" s="261" t="s">
        <v>469</v>
      </c>
      <c r="B51" s="261"/>
      <c r="C51" s="261"/>
      <c r="D51" s="261"/>
      <c r="E51" s="261"/>
      <c r="F51" s="261"/>
      <c r="G51" s="261"/>
      <c r="H51" s="261"/>
      <c r="I51" s="261"/>
      <c r="J51" s="261"/>
      <c r="P51" s="9"/>
    </row>
    <row r="52" spans="1:16" s="8" customFormat="1" ht="22.5" customHeight="1" x14ac:dyDescent="0.2">
      <c r="A52" s="261" t="s">
        <v>3478</v>
      </c>
      <c r="B52" s="261"/>
      <c r="C52" s="261"/>
      <c r="D52" s="261"/>
      <c r="E52" s="261"/>
      <c r="F52" s="261"/>
      <c r="G52" s="261"/>
      <c r="H52" s="261"/>
      <c r="I52" s="261"/>
      <c r="J52" s="261"/>
      <c r="P52" s="9"/>
    </row>
    <row r="53" spans="1:16" s="8" customFormat="1" ht="22.5" customHeight="1" x14ac:dyDescent="0.2">
      <c r="A53" s="260" t="s">
        <v>4319</v>
      </c>
      <c r="B53" s="260"/>
      <c r="C53" s="260"/>
      <c r="D53" s="260"/>
      <c r="E53" s="260"/>
      <c r="F53" s="260"/>
      <c r="G53" s="260"/>
      <c r="H53" s="260"/>
      <c r="I53" s="260"/>
      <c r="J53" s="260"/>
      <c r="P53" s="9"/>
    </row>
    <row r="54" spans="1:16" s="13" customFormat="1" ht="25.5" customHeight="1" x14ac:dyDescent="0.2">
      <c r="A54" s="10" t="s">
        <v>0</v>
      </c>
      <c r="B54" s="11" t="s">
        <v>1</v>
      </c>
      <c r="C54" s="257" t="s">
        <v>421</v>
      </c>
      <c r="D54" s="258"/>
      <c r="E54" s="259"/>
      <c r="F54" s="197" t="s">
        <v>3444</v>
      </c>
      <c r="G54" s="12" t="s">
        <v>67</v>
      </c>
      <c r="H54" s="10"/>
      <c r="I54" s="10"/>
      <c r="J54" s="10"/>
    </row>
    <row r="55" spans="1:16" ht="18" customHeight="1" x14ac:dyDescent="0.2">
      <c r="A55" s="146">
        <v>1</v>
      </c>
      <c r="B55" s="139">
        <v>21323</v>
      </c>
      <c r="C55" s="156" t="s">
        <v>123</v>
      </c>
      <c r="D55" s="4" t="s">
        <v>4070</v>
      </c>
      <c r="E55" s="5" t="s">
        <v>4071</v>
      </c>
      <c r="F55" s="200" t="str">
        <f>IF(C55="นาย","1",IF(C55="น.ส.","2"))</f>
        <v>2</v>
      </c>
      <c r="G55" s="151" t="s">
        <v>422</v>
      </c>
      <c r="H55" s="152"/>
      <c r="I55" s="154"/>
      <c r="J55" s="165"/>
      <c r="L55" s="226" t="s">
        <v>158</v>
      </c>
      <c r="M55" s="14">
        <f>COUNTIF(F55:F94,"2")</f>
        <v>28</v>
      </c>
      <c r="N55" s="14" t="s">
        <v>371</v>
      </c>
    </row>
    <row r="56" spans="1:16" ht="18" customHeight="1" x14ac:dyDescent="0.2">
      <c r="A56" s="146">
        <v>2</v>
      </c>
      <c r="B56" s="139">
        <v>21324</v>
      </c>
      <c r="C56" s="156" t="s">
        <v>123</v>
      </c>
      <c r="D56" s="4" t="s">
        <v>3698</v>
      </c>
      <c r="E56" s="5" t="s">
        <v>1260</v>
      </c>
      <c r="F56" s="200" t="str">
        <f t="shared" ref="F56:F93" si="1">IF(C56="นาย","1",IF(C56="น.ส.","2"))</f>
        <v>2</v>
      </c>
      <c r="G56" s="151" t="s">
        <v>422</v>
      </c>
      <c r="H56" s="152"/>
      <c r="I56" s="154"/>
      <c r="J56" s="165"/>
      <c r="L56" s="226" t="s">
        <v>157</v>
      </c>
      <c r="M56" s="14">
        <f>COUNTIF(F55:F94,"1")</f>
        <v>12</v>
      </c>
      <c r="N56" s="14" t="s">
        <v>371</v>
      </c>
    </row>
    <row r="57" spans="1:16" ht="18" customHeight="1" x14ac:dyDescent="0.2">
      <c r="A57" s="146">
        <v>3</v>
      </c>
      <c r="B57" s="139">
        <v>21329</v>
      </c>
      <c r="C57" s="156" t="s">
        <v>123</v>
      </c>
      <c r="D57" s="4" t="s">
        <v>4072</v>
      </c>
      <c r="E57" s="5" t="s">
        <v>1733</v>
      </c>
      <c r="F57" s="200" t="str">
        <f t="shared" si="1"/>
        <v>2</v>
      </c>
      <c r="G57" s="151" t="s">
        <v>422</v>
      </c>
      <c r="H57" s="152"/>
      <c r="I57" s="154"/>
      <c r="J57" s="165"/>
      <c r="L57" s="227" t="s">
        <v>315</v>
      </c>
      <c r="M57" s="14">
        <f>SUM(M55:M56)</f>
        <v>40</v>
      </c>
      <c r="N57" s="14" t="s">
        <v>371</v>
      </c>
    </row>
    <row r="58" spans="1:16" ht="18" customHeight="1" x14ac:dyDescent="0.2">
      <c r="A58" s="146">
        <v>4</v>
      </c>
      <c r="B58" s="139">
        <v>21338</v>
      </c>
      <c r="C58" s="156" t="s">
        <v>123</v>
      </c>
      <c r="D58" s="4" t="s">
        <v>4073</v>
      </c>
      <c r="E58" s="5" t="s">
        <v>4074</v>
      </c>
      <c r="F58" s="200" t="str">
        <f t="shared" si="1"/>
        <v>2</v>
      </c>
      <c r="G58" s="151" t="s">
        <v>422</v>
      </c>
      <c r="H58" s="152"/>
      <c r="I58" s="154"/>
      <c r="J58" s="165"/>
    </row>
    <row r="59" spans="1:16" ht="18" customHeight="1" x14ac:dyDescent="0.2">
      <c r="A59" s="146">
        <v>5</v>
      </c>
      <c r="B59" s="139">
        <v>21348</v>
      </c>
      <c r="C59" s="156" t="s">
        <v>138</v>
      </c>
      <c r="D59" s="4" t="s">
        <v>3713</v>
      </c>
      <c r="E59" s="5" t="s">
        <v>579</v>
      </c>
      <c r="F59" s="200" t="str">
        <f>IF(C59="ด.ช","1",IF(C59="ด.ญ.","2"))</f>
        <v>2</v>
      </c>
      <c r="G59" s="151" t="s">
        <v>422</v>
      </c>
      <c r="H59" s="152"/>
      <c r="I59" s="154"/>
      <c r="J59" s="165"/>
    </row>
    <row r="60" spans="1:16" ht="18" customHeight="1" x14ac:dyDescent="0.2">
      <c r="A60" s="146">
        <v>6</v>
      </c>
      <c r="B60" s="139">
        <v>21353</v>
      </c>
      <c r="C60" s="156" t="s">
        <v>123</v>
      </c>
      <c r="D60" s="4" t="s">
        <v>4075</v>
      </c>
      <c r="E60" s="5" t="s">
        <v>4076</v>
      </c>
      <c r="F60" s="200" t="str">
        <f t="shared" si="1"/>
        <v>2</v>
      </c>
      <c r="G60" s="151" t="s">
        <v>422</v>
      </c>
      <c r="H60" s="152"/>
      <c r="I60" s="154"/>
      <c r="J60" s="165"/>
    </row>
    <row r="61" spans="1:16" ht="18" customHeight="1" x14ac:dyDescent="0.2">
      <c r="A61" s="146">
        <v>7</v>
      </c>
      <c r="B61" s="139">
        <v>21357</v>
      </c>
      <c r="C61" s="156" t="s">
        <v>123</v>
      </c>
      <c r="D61" s="4" t="s">
        <v>2089</v>
      </c>
      <c r="E61" s="5" t="s">
        <v>985</v>
      </c>
      <c r="F61" s="200" t="str">
        <f t="shared" si="1"/>
        <v>2</v>
      </c>
      <c r="G61" s="151" t="s">
        <v>422</v>
      </c>
      <c r="H61" s="152"/>
      <c r="I61" s="154"/>
      <c r="J61" s="165"/>
    </row>
    <row r="62" spans="1:16" ht="18" customHeight="1" x14ac:dyDescent="0.2">
      <c r="A62" s="146">
        <v>8</v>
      </c>
      <c r="B62" s="139">
        <v>21361</v>
      </c>
      <c r="C62" s="156" t="s">
        <v>123</v>
      </c>
      <c r="D62" s="4" t="s">
        <v>32</v>
      </c>
      <c r="E62" s="5" t="s">
        <v>4077</v>
      </c>
      <c r="F62" s="200" t="str">
        <f t="shared" si="1"/>
        <v>2</v>
      </c>
      <c r="G62" s="151" t="s">
        <v>422</v>
      </c>
      <c r="H62" s="152"/>
      <c r="I62" s="154"/>
      <c r="J62" s="165"/>
    </row>
    <row r="63" spans="1:16" ht="18" customHeight="1" x14ac:dyDescent="0.2">
      <c r="A63" s="146">
        <v>9</v>
      </c>
      <c r="B63" s="139">
        <v>21364</v>
      </c>
      <c r="C63" s="156" t="s">
        <v>28</v>
      </c>
      <c r="D63" s="4" t="s">
        <v>4078</v>
      </c>
      <c r="E63" s="5" t="s">
        <v>4079</v>
      </c>
      <c r="F63" s="200" t="str">
        <f t="shared" si="1"/>
        <v>1</v>
      </c>
      <c r="G63" s="151" t="s">
        <v>422</v>
      </c>
      <c r="H63" s="152"/>
      <c r="I63" s="154"/>
      <c r="J63" s="165"/>
    </row>
    <row r="64" spans="1:16" ht="18" customHeight="1" x14ac:dyDescent="0.2">
      <c r="A64" s="146">
        <v>10</v>
      </c>
      <c r="B64" s="139">
        <v>21365</v>
      </c>
      <c r="C64" s="156" t="s">
        <v>123</v>
      </c>
      <c r="D64" s="4" t="s">
        <v>4080</v>
      </c>
      <c r="E64" s="5" t="s">
        <v>491</v>
      </c>
      <c r="F64" s="200" t="str">
        <f t="shared" si="1"/>
        <v>2</v>
      </c>
      <c r="G64" s="151" t="s">
        <v>422</v>
      </c>
      <c r="H64" s="152"/>
      <c r="I64" s="154"/>
      <c r="J64" s="165"/>
    </row>
    <row r="65" spans="1:10" ht="18" customHeight="1" x14ac:dyDescent="0.2">
      <c r="A65" s="146">
        <v>11</v>
      </c>
      <c r="B65" s="139">
        <v>21366</v>
      </c>
      <c r="C65" s="156" t="s">
        <v>123</v>
      </c>
      <c r="D65" s="4" t="s">
        <v>2101</v>
      </c>
      <c r="E65" s="5" t="s">
        <v>579</v>
      </c>
      <c r="F65" s="200" t="str">
        <f t="shared" si="1"/>
        <v>2</v>
      </c>
      <c r="G65" s="151" t="s">
        <v>422</v>
      </c>
      <c r="H65" s="152"/>
      <c r="I65" s="154"/>
      <c r="J65" s="165"/>
    </row>
    <row r="66" spans="1:10" ht="18" customHeight="1" x14ac:dyDescent="0.2">
      <c r="A66" s="146">
        <v>12</v>
      </c>
      <c r="B66" s="139">
        <v>21367</v>
      </c>
      <c r="C66" s="156" t="s">
        <v>138</v>
      </c>
      <c r="D66" s="4" t="s">
        <v>458</v>
      </c>
      <c r="E66" s="5" t="s">
        <v>4081</v>
      </c>
      <c r="F66" s="200" t="str">
        <f>IF(C66="ด.ช.","1",IF(C66="ด.ญ.","2"))</f>
        <v>2</v>
      </c>
      <c r="G66" s="151" t="s">
        <v>422</v>
      </c>
      <c r="H66" s="152"/>
      <c r="I66" s="154"/>
      <c r="J66" s="165"/>
    </row>
    <row r="67" spans="1:10" ht="18" customHeight="1" x14ac:dyDescent="0.2">
      <c r="A67" s="146">
        <v>13</v>
      </c>
      <c r="B67" s="139">
        <v>21369</v>
      </c>
      <c r="C67" s="156" t="s">
        <v>123</v>
      </c>
      <c r="D67" s="4" t="s">
        <v>416</v>
      </c>
      <c r="E67" s="5" t="s">
        <v>797</v>
      </c>
      <c r="F67" s="200" t="str">
        <f t="shared" si="1"/>
        <v>2</v>
      </c>
      <c r="G67" s="151" t="s">
        <v>422</v>
      </c>
      <c r="H67" s="152"/>
      <c r="I67" s="154"/>
      <c r="J67" s="165"/>
    </row>
    <row r="68" spans="1:10" ht="18" customHeight="1" x14ac:dyDescent="0.2">
      <c r="A68" s="146">
        <v>14</v>
      </c>
      <c r="B68" s="147">
        <v>21374</v>
      </c>
      <c r="C68" s="148" t="s">
        <v>28</v>
      </c>
      <c r="D68" s="149" t="s">
        <v>4082</v>
      </c>
      <c r="E68" s="150" t="s">
        <v>691</v>
      </c>
      <c r="F68" s="200" t="str">
        <f t="shared" si="1"/>
        <v>1</v>
      </c>
      <c r="G68" s="151" t="s">
        <v>422</v>
      </c>
      <c r="H68" s="152"/>
      <c r="I68" s="154"/>
      <c r="J68" s="165"/>
    </row>
    <row r="69" spans="1:10" ht="18" customHeight="1" x14ac:dyDescent="0.2">
      <c r="A69" s="146">
        <v>15</v>
      </c>
      <c r="B69" s="139">
        <v>21395</v>
      </c>
      <c r="C69" s="156" t="s">
        <v>123</v>
      </c>
      <c r="D69" s="4" t="s">
        <v>4083</v>
      </c>
      <c r="E69" s="5" t="s">
        <v>4084</v>
      </c>
      <c r="F69" s="200" t="str">
        <f t="shared" si="1"/>
        <v>2</v>
      </c>
      <c r="G69" s="151" t="s">
        <v>422</v>
      </c>
      <c r="H69" s="152"/>
      <c r="I69" s="154"/>
      <c r="J69" s="165"/>
    </row>
    <row r="70" spans="1:10" ht="18" customHeight="1" x14ac:dyDescent="0.2">
      <c r="A70" s="146">
        <v>16</v>
      </c>
      <c r="B70" s="139">
        <v>21404</v>
      </c>
      <c r="C70" s="156" t="s">
        <v>123</v>
      </c>
      <c r="D70" s="4" t="s">
        <v>58</v>
      </c>
      <c r="E70" s="5" t="s">
        <v>4085</v>
      </c>
      <c r="F70" s="200" t="str">
        <f t="shared" si="1"/>
        <v>2</v>
      </c>
      <c r="G70" s="151" t="s">
        <v>422</v>
      </c>
      <c r="H70" s="152"/>
      <c r="I70" s="154"/>
      <c r="J70" s="165"/>
    </row>
    <row r="71" spans="1:10" ht="18" customHeight="1" x14ac:dyDescent="0.2">
      <c r="A71" s="146">
        <v>17</v>
      </c>
      <c r="B71" s="139">
        <v>21415</v>
      </c>
      <c r="C71" s="156" t="s">
        <v>123</v>
      </c>
      <c r="D71" s="4" t="s">
        <v>2104</v>
      </c>
      <c r="E71" s="5" t="s">
        <v>4086</v>
      </c>
      <c r="F71" s="200" t="str">
        <f t="shared" si="1"/>
        <v>2</v>
      </c>
      <c r="G71" s="151" t="s">
        <v>422</v>
      </c>
      <c r="H71" s="152"/>
      <c r="I71" s="154"/>
      <c r="J71" s="165"/>
    </row>
    <row r="72" spans="1:10" ht="18" customHeight="1" x14ac:dyDescent="0.2">
      <c r="A72" s="146">
        <v>18</v>
      </c>
      <c r="B72" s="139">
        <v>21417</v>
      </c>
      <c r="C72" s="156" t="s">
        <v>138</v>
      </c>
      <c r="D72" s="4" t="s">
        <v>4087</v>
      </c>
      <c r="E72" s="5" t="s">
        <v>4088</v>
      </c>
      <c r="F72" s="200" t="str">
        <f>IF(C72="ด.ช.","1",IF(C72="ด.ญ.","2"))</f>
        <v>2</v>
      </c>
      <c r="G72" s="151" t="s">
        <v>422</v>
      </c>
      <c r="H72" s="152"/>
      <c r="I72" s="154"/>
      <c r="J72" s="165"/>
    </row>
    <row r="73" spans="1:10" ht="18" customHeight="1" x14ac:dyDescent="0.2">
      <c r="A73" s="146">
        <v>19</v>
      </c>
      <c r="B73" s="139">
        <v>21424</v>
      </c>
      <c r="C73" s="156" t="s">
        <v>123</v>
      </c>
      <c r="D73" s="4" t="s">
        <v>4089</v>
      </c>
      <c r="E73" s="5" t="s">
        <v>3604</v>
      </c>
      <c r="F73" s="200" t="str">
        <f t="shared" si="1"/>
        <v>2</v>
      </c>
      <c r="G73" s="151" t="s">
        <v>422</v>
      </c>
      <c r="H73" s="152"/>
      <c r="I73" s="154"/>
      <c r="J73" s="165"/>
    </row>
    <row r="74" spans="1:10" ht="18" customHeight="1" x14ac:dyDescent="0.2">
      <c r="A74" s="146">
        <v>20</v>
      </c>
      <c r="B74" s="139">
        <v>21426</v>
      </c>
      <c r="C74" s="156" t="s">
        <v>123</v>
      </c>
      <c r="D74" s="4" t="s">
        <v>4090</v>
      </c>
      <c r="E74" s="5" t="s">
        <v>555</v>
      </c>
      <c r="F74" s="200" t="str">
        <f t="shared" si="1"/>
        <v>2</v>
      </c>
      <c r="G74" s="151" t="s">
        <v>422</v>
      </c>
      <c r="H74" s="152"/>
      <c r="I74" s="154"/>
      <c r="J74" s="165"/>
    </row>
    <row r="75" spans="1:10" ht="18" customHeight="1" x14ac:dyDescent="0.2">
      <c r="A75" s="146">
        <v>21</v>
      </c>
      <c r="B75" s="139">
        <v>21466</v>
      </c>
      <c r="C75" s="156" t="s">
        <v>28</v>
      </c>
      <c r="D75" s="4" t="s">
        <v>4091</v>
      </c>
      <c r="E75" s="5" t="s">
        <v>4092</v>
      </c>
      <c r="F75" s="200" t="str">
        <f t="shared" si="1"/>
        <v>1</v>
      </c>
      <c r="G75" s="151" t="s">
        <v>422</v>
      </c>
      <c r="H75" s="152"/>
      <c r="I75" s="154"/>
      <c r="J75" s="165"/>
    </row>
    <row r="76" spans="1:10" ht="18" customHeight="1" x14ac:dyDescent="0.2">
      <c r="A76" s="146">
        <v>22</v>
      </c>
      <c r="B76" s="139">
        <v>21473</v>
      </c>
      <c r="C76" s="156" t="s">
        <v>28</v>
      </c>
      <c r="D76" s="4" t="s">
        <v>4093</v>
      </c>
      <c r="E76" s="5" t="s">
        <v>4068</v>
      </c>
      <c r="F76" s="200" t="str">
        <f t="shared" si="1"/>
        <v>1</v>
      </c>
      <c r="G76" s="151" t="s">
        <v>422</v>
      </c>
      <c r="H76" s="152"/>
      <c r="I76" s="154"/>
      <c r="J76" s="154"/>
    </row>
    <row r="77" spans="1:10" ht="18" customHeight="1" x14ac:dyDescent="0.2">
      <c r="A77" s="146">
        <v>23</v>
      </c>
      <c r="B77" s="139">
        <v>21478</v>
      </c>
      <c r="C77" s="156" t="s">
        <v>138</v>
      </c>
      <c r="D77" s="4" t="s">
        <v>811</v>
      </c>
      <c r="E77" s="5" t="s">
        <v>4094</v>
      </c>
      <c r="F77" s="200" t="str">
        <f>IF(C77="ด.ช.","1",IF(C77="ด.ญ.","2"))</f>
        <v>2</v>
      </c>
      <c r="G77" s="151" t="s">
        <v>422</v>
      </c>
      <c r="H77" s="152"/>
      <c r="I77" s="154"/>
      <c r="J77" s="165"/>
    </row>
    <row r="78" spans="1:10" ht="18" customHeight="1" x14ac:dyDescent="0.2">
      <c r="A78" s="146">
        <v>24</v>
      </c>
      <c r="B78" s="139">
        <v>21487</v>
      </c>
      <c r="C78" s="156" t="s">
        <v>123</v>
      </c>
      <c r="D78" s="4" t="s">
        <v>4095</v>
      </c>
      <c r="E78" s="5" t="s">
        <v>4096</v>
      </c>
      <c r="F78" s="200" t="str">
        <f t="shared" si="1"/>
        <v>2</v>
      </c>
      <c r="G78" s="151" t="s">
        <v>422</v>
      </c>
      <c r="H78" s="152"/>
      <c r="I78" s="154"/>
      <c r="J78" s="165"/>
    </row>
    <row r="79" spans="1:10" ht="18" customHeight="1" x14ac:dyDescent="0.2">
      <c r="A79" s="146">
        <v>25</v>
      </c>
      <c r="B79" s="139">
        <v>21539</v>
      </c>
      <c r="C79" s="156" t="s">
        <v>123</v>
      </c>
      <c r="D79" s="4" t="s">
        <v>4097</v>
      </c>
      <c r="E79" s="5" t="s">
        <v>4098</v>
      </c>
      <c r="F79" s="200" t="str">
        <f t="shared" si="1"/>
        <v>2</v>
      </c>
      <c r="G79" s="151" t="s">
        <v>422</v>
      </c>
      <c r="H79" s="152"/>
      <c r="I79" s="154"/>
      <c r="J79" s="165"/>
    </row>
    <row r="80" spans="1:10" ht="18" customHeight="1" x14ac:dyDescent="0.2">
      <c r="A80" s="146">
        <v>26</v>
      </c>
      <c r="B80" s="139">
        <v>21570</v>
      </c>
      <c r="C80" s="156" t="s">
        <v>138</v>
      </c>
      <c r="D80" s="4" t="s">
        <v>61</v>
      </c>
      <c r="E80" s="5" t="s">
        <v>1420</v>
      </c>
      <c r="F80" s="200" t="str">
        <f>IF(C80="ด.ช.","1",IF(C80="ด.ญ.","2"))</f>
        <v>2</v>
      </c>
      <c r="G80" s="151" t="s">
        <v>422</v>
      </c>
      <c r="H80" s="152"/>
      <c r="I80" s="154"/>
      <c r="J80" s="165"/>
    </row>
    <row r="81" spans="1:10" ht="18" customHeight="1" x14ac:dyDescent="0.2">
      <c r="A81" s="146">
        <v>27</v>
      </c>
      <c r="B81" s="139">
        <v>22250</v>
      </c>
      <c r="C81" s="156" t="s">
        <v>28</v>
      </c>
      <c r="D81" s="166" t="s">
        <v>85</v>
      </c>
      <c r="E81" s="5" t="s">
        <v>4099</v>
      </c>
      <c r="F81" s="200" t="str">
        <f t="shared" si="1"/>
        <v>1</v>
      </c>
      <c r="G81" s="151" t="s">
        <v>422</v>
      </c>
      <c r="H81" s="152"/>
      <c r="I81" s="154"/>
      <c r="J81" s="165"/>
    </row>
    <row r="82" spans="1:10" ht="18" customHeight="1" x14ac:dyDescent="0.2">
      <c r="A82" s="146">
        <v>28</v>
      </c>
      <c r="B82" s="139">
        <v>23216</v>
      </c>
      <c r="C82" s="156" t="s">
        <v>123</v>
      </c>
      <c r="D82" s="4" t="s">
        <v>4100</v>
      </c>
      <c r="E82" s="5" t="s">
        <v>4101</v>
      </c>
      <c r="F82" s="200" t="str">
        <f t="shared" si="1"/>
        <v>2</v>
      </c>
      <c r="G82" s="151" t="s">
        <v>422</v>
      </c>
      <c r="H82" s="152"/>
      <c r="I82" s="154"/>
      <c r="J82" s="165"/>
    </row>
    <row r="83" spans="1:10" ht="18" customHeight="1" x14ac:dyDescent="0.2">
      <c r="A83" s="146">
        <v>29</v>
      </c>
      <c r="B83" s="139">
        <v>23217</v>
      </c>
      <c r="C83" s="156" t="s">
        <v>123</v>
      </c>
      <c r="D83" s="4" t="s">
        <v>4102</v>
      </c>
      <c r="E83" s="5" t="s">
        <v>4103</v>
      </c>
      <c r="F83" s="200" t="str">
        <f t="shared" si="1"/>
        <v>2</v>
      </c>
      <c r="G83" s="151" t="s">
        <v>422</v>
      </c>
      <c r="H83" s="152"/>
      <c r="I83" s="154"/>
      <c r="J83" s="165"/>
    </row>
    <row r="84" spans="1:10" ht="18" customHeight="1" x14ac:dyDescent="0.2">
      <c r="A84" s="146">
        <v>30</v>
      </c>
      <c r="B84" s="139">
        <v>23218</v>
      </c>
      <c r="C84" s="156" t="s">
        <v>123</v>
      </c>
      <c r="D84" s="4" t="s">
        <v>140</v>
      </c>
      <c r="E84" s="5" t="s">
        <v>1568</v>
      </c>
      <c r="F84" s="200" t="str">
        <f t="shared" si="1"/>
        <v>2</v>
      </c>
      <c r="G84" s="151" t="s">
        <v>422</v>
      </c>
      <c r="H84" s="152"/>
      <c r="I84" s="154"/>
      <c r="J84" s="165"/>
    </row>
    <row r="85" spans="1:10" ht="18" customHeight="1" x14ac:dyDescent="0.2">
      <c r="A85" s="146">
        <v>31</v>
      </c>
      <c r="B85" s="139">
        <v>23219</v>
      </c>
      <c r="C85" s="156" t="s">
        <v>28</v>
      </c>
      <c r="D85" s="4" t="s">
        <v>4104</v>
      </c>
      <c r="E85" s="5" t="s">
        <v>555</v>
      </c>
      <c r="F85" s="200" t="str">
        <f t="shared" si="1"/>
        <v>1</v>
      </c>
      <c r="G85" s="151" t="s">
        <v>422</v>
      </c>
      <c r="H85" s="152"/>
      <c r="I85" s="154"/>
      <c r="J85" s="165"/>
    </row>
    <row r="86" spans="1:10" ht="18" customHeight="1" x14ac:dyDescent="0.2">
      <c r="A86" s="146">
        <v>32</v>
      </c>
      <c r="B86" s="139">
        <v>23220</v>
      </c>
      <c r="C86" s="156" t="s">
        <v>123</v>
      </c>
      <c r="D86" s="4" t="s">
        <v>17</v>
      </c>
      <c r="E86" s="5" t="s">
        <v>4105</v>
      </c>
      <c r="F86" s="200" t="str">
        <f t="shared" si="1"/>
        <v>2</v>
      </c>
      <c r="G86" s="151" t="s">
        <v>422</v>
      </c>
      <c r="H86" s="152"/>
      <c r="I86" s="154"/>
      <c r="J86" s="165"/>
    </row>
    <row r="87" spans="1:10" ht="18" customHeight="1" x14ac:dyDescent="0.2">
      <c r="A87" s="146">
        <v>33</v>
      </c>
      <c r="B87" s="139">
        <v>23221</v>
      </c>
      <c r="C87" s="156" t="s">
        <v>139</v>
      </c>
      <c r="D87" s="4" t="s">
        <v>60</v>
      </c>
      <c r="E87" s="5" t="s">
        <v>4106</v>
      </c>
      <c r="F87" s="200" t="str">
        <f>IF(C87="ด.ช.","1",IF(C87="ด.ญ.","2"))</f>
        <v>1</v>
      </c>
      <c r="G87" s="151" t="s">
        <v>422</v>
      </c>
      <c r="H87" s="152"/>
      <c r="I87" s="153"/>
      <c r="J87" s="165"/>
    </row>
    <row r="88" spans="1:10" ht="18" customHeight="1" x14ac:dyDescent="0.2">
      <c r="A88" s="146">
        <v>34</v>
      </c>
      <c r="B88" s="147">
        <v>23222</v>
      </c>
      <c r="C88" s="148" t="s">
        <v>139</v>
      </c>
      <c r="D88" s="149" t="s">
        <v>4107</v>
      </c>
      <c r="E88" s="150" t="s">
        <v>1420</v>
      </c>
      <c r="F88" s="200" t="str">
        <f>IF(C88="ด.ช.","1",IF(C88="ด.ญ.","2"))</f>
        <v>1</v>
      </c>
      <c r="G88" s="151" t="s">
        <v>422</v>
      </c>
      <c r="H88" s="152"/>
      <c r="I88" s="153"/>
      <c r="J88" s="165"/>
    </row>
    <row r="89" spans="1:10" ht="17.25" customHeight="1" x14ac:dyDescent="0.2">
      <c r="A89" s="146">
        <v>35</v>
      </c>
      <c r="B89" s="147">
        <v>23223</v>
      </c>
      <c r="C89" s="148" t="s">
        <v>123</v>
      </c>
      <c r="D89" s="149" t="s">
        <v>4108</v>
      </c>
      <c r="E89" s="150" t="s">
        <v>4109</v>
      </c>
      <c r="F89" s="200" t="str">
        <f t="shared" si="1"/>
        <v>2</v>
      </c>
      <c r="G89" s="151" t="s">
        <v>422</v>
      </c>
      <c r="H89" s="152"/>
      <c r="I89" s="153"/>
      <c r="J89" s="165"/>
    </row>
    <row r="90" spans="1:10" ht="17.25" customHeight="1" x14ac:dyDescent="0.2">
      <c r="A90" s="146">
        <v>36</v>
      </c>
      <c r="B90" s="147">
        <v>23224</v>
      </c>
      <c r="C90" s="148" t="s">
        <v>28</v>
      </c>
      <c r="D90" s="149" t="s">
        <v>4110</v>
      </c>
      <c r="E90" s="150" t="s">
        <v>4111</v>
      </c>
      <c r="F90" s="200" t="str">
        <f t="shared" si="1"/>
        <v>1</v>
      </c>
      <c r="G90" s="151" t="s">
        <v>422</v>
      </c>
      <c r="H90" s="152"/>
      <c r="I90" s="153"/>
      <c r="J90" s="165"/>
    </row>
    <row r="91" spans="1:10" ht="17.25" customHeight="1" x14ac:dyDescent="0.2">
      <c r="A91" s="146">
        <v>37</v>
      </c>
      <c r="B91" s="147">
        <v>23225</v>
      </c>
      <c r="C91" s="148" t="s">
        <v>139</v>
      </c>
      <c r="D91" s="149" t="s">
        <v>4112</v>
      </c>
      <c r="E91" s="150" t="s">
        <v>4113</v>
      </c>
      <c r="F91" s="200" t="str">
        <f>IF(C91="ด.ช.","1",IF(C91="ด.ญ.","2"))</f>
        <v>1</v>
      </c>
      <c r="G91" s="151" t="s">
        <v>422</v>
      </c>
      <c r="H91" s="152"/>
      <c r="I91" s="153"/>
      <c r="J91" s="165"/>
    </row>
    <row r="92" spans="1:10" ht="17.25" customHeight="1" x14ac:dyDescent="0.2">
      <c r="A92" s="146">
        <v>38</v>
      </c>
      <c r="B92" s="147">
        <v>23226</v>
      </c>
      <c r="C92" s="148" t="s">
        <v>28</v>
      </c>
      <c r="D92" s="149" t="s">
        <v>4114</v>
      </c>
      <c r="E92" s="150" t="s">
        <v>2295</v>
      </c>
      <c r="F92" s="200" t="str">
        <f t="shared" si="1"/>
        <v>1</v>
      </c>
      <c r="G92" s="151" t="s">
        <v>422</v>
      </c>
      <c r="H92" s="152"/>
      <c r="I92" s="153"/>
      <c r="J92" s="165"/>
    </row>
    <row r="93" spans="1:10" ht="17.25" customHeight="1" x14ac:dyDescent="0.2">
      <c r="A93" s="146">
        <v>39</v>
      </c>
      <c r="B93" s="147">
        <v>23227</v>
      </c>
      <c r="C93" s="148" t="s">
        <v>123</v>
      </c>
      <c r="D93" s="149" t="s">
        <v>4115</v>
      </c>
      <c r="E93" s="150" t="s">
        <v>3648</v>
      </c>
      <c r="F93" s="200" t="str">
        <f t="shared" si="1"/>
        <v>2</v>
      </c>
      <c r="G93" s="151" t="s">
        <v>422</v>
      </c>
      <c r="H93" s="152"/>
      <c r="I93" s="153"/>
      <c r="J93" s="165"/>
    </row>
    <row r="94" spans="1:10" ht="17.25" customHeight="1" x14ac:dyDescent="0.2">
      <c r="A94" s="146">
        <v>40</v>
      </c>
      <c r="B94" s="147">
        <v>23228</v>
      </c>
      <c r="C94" s="148" t="s">
        <v>28</v>
      </c>
      <c r="D94" s="149" t="s">
        <v>4116</v>
      </c>
      <c r="E94" s="150" t="s">
        <v>4117</v>
      </c>
      <c r="F94" s="200" t="str">
        <f>IF(C94="นาย","1",IF(C94="น.ส.","2"))</f>
        <v>1</v>
      </c>
      <c r="G94" s="151" t="s">
        <v>422</v>
      </c>
      <c r="H94" s="152"/>
      <c r="I94" s="153"/>
      <c r="J94" s="165"/>
    </row>
    <row r="95" spans="1:10" ht="17.25" customHeight="1" x14ac:dyDescent="0.2">
      <c r="A95" s="158"/>
      <c r="B95" s="160"/>
      <c r="C95" s="161"/>
      <c r="D95" s="162"/>
      <c r="E95" s="162"/>
      <c r="F95" s="135"/>
      <c r="I95" s="163"/>
      <c r="J95" s="15"/>
    </row>
    <row r="96" spans="1:10" ht="17.25" customHeight="1" x14ac:dyDescent="0.2">
      <c r="A96" s="158"/>
      <c r="B96" s="160"/>
      <c r="C96" s="161"/>
      <c r="D96" s="162"/>
      <c r="E96" s="162"/>
      <c r="F96" s="135"/>
      <c r="I96" s="163"/>
      <c r="J96" s="15"/>
    </row>
    <row r="97" spans="1:16" ht="17.25" customHeight="1" x14ac:dyDescent="0.2">
      <c r="A97" s="158"/>
      <c r="B97" s="160"/>
      <c r="C97" s="161"/>
      <c r="D97" s="162"/>
      <c r="E97" s="162"/>
      <c r="F97" s="135"/>
      <c r="I97" s="163"/>
      <c r="J97" s="15"/>
    </row>
    <row r="98" spans="1:16" ht="17.25" customHeight="1" x14ac:dyDescent="0.2">
      <c r="A98" s="158"/>
      <c r="B98" s="160"/>
      <c r="C98" s="161"/>
      <c r="D98" s="162"/>
      <c r="E98" s="162"/>
      <c r="F98" s="135"/>
      <c r="I98" s="163"/>
      <c r="J98" s="15"/>
    </row>
    <row r="99" spans="1:16" ht="17.25" customHeight="1" x14ac:dyDescent="0.2">
      <c r="A99" s="158"/>
      <c r="B99" s="160"/>
      <c r="C99" s="161"/>
      <c r="D99" s="162"/>
      <c r="E99" s="162"/>
      <c r="F99" s="135"/>
      <c r="I99" s="163"/>
      <c r="J99" s="15"/>
    </row>
    <row r="100" spans="1:16" s="8" customFormat="1" ht="22.5" customHeight="1" x14ac:dyDescent="0.2">
      <c r="A100" s="261" t="s">
        <v>469</v>
      </c>
      <c r="B100" s="261"/>
      <c r="C100" s="261"/>
      <c r="D100" s="261"/>
      <c r="E100" s="261"/>
      <c r="F100" s="261"/>
      <c r="G100" s="261"/>
      <c r="H100" s="261"/>
      <c r="I100" s="261"/>
      <c r="J100" s="261"/>
      <c r="P100" s="9"/>
    </row>
    <row r="101" spans="1:16" s="8" customFormat="1" ht="22.5" customHeight="1" x14ac:dyDescent="0.2">
      <c r="A101" s="261" t="s">
        <v>3481</v>
      </c>
      <c r="B101" s="261"/>
      <c r="C101" s="261"/>
      <c r="D101" s="261"/>
      <c r="E101" s="261"/>
      <c r="F101" s="261"/>
      <c r="G101" s="261"/>
      <c r="H101" s="261"/>
      <c r="I101" s="261"/>
      <c r="J101" s="261"/>
      <c r="P101" s="9"/>
    </row>
    <row r="102" spans="1:16" s="8" customFormat="1" ht="22.5" customHeight="1" x14ac:dyDescent="0.2">
      <c r="A102" s="260" t="s">
        <v>4320</v>
      </c>
      <c r="B102" s="260"/>
      <c r="C102" s="260"/>
      <c r="D102" s="260"/>
      <c r="E102" s="260"/>
      <c r="F102" s="260"/>
      <c r="G102" s="260"/>
      <c r="H102" s="260"/>
      <c r="I102" s="260"/>
      <c r="J102" s="260"/>
      <c r="P102" s="9"/>
    </row>
    <row r="103" spans="1:16" s="13" customFormat="1" ht="25.5" customHeight="1" x14ac:dyDescent="0.2">
      <c r="A103" s="10" t="s">
        <v>0</v>
      </c>
      <c r="B103" s="11" t="s">
        <v>1</v>
      </c>
      <c r="C103" s="257" t="s">
        <v>421</v>
      </c>
      <c r="D103" s="258"/>
      <c r="E103" s="259"/>
      <c r="F103" s="197" t="s">
        <v>3444</v>
      </c>
      <c r="G103" s="12" t="s">
        <v>67</v>
      </c>
      <c r="H103" s="10"/>
      <c r="I103" s="10"/>
      <c r="J103" s="10"/>
    </row>
    <row r="104" spans="1:16" ht="18" customHeight="1" x14ac:dyDescent="0.2">
      <c r="A104" s="146">
        <v>1</v>
      </c>
      <c r="B104" s="139">
        <v>21057</v>
      </c>
      <c r="C104" s="156" t="s">
        <v>123</v>
      </c>
      <c r="D104" s="4" t="s">
        <v>4354</v>
      </c>
      <c r="E104" s="5" t="s">
        <v>1176</v>
      </c>
      <c r="F104" s="200" t="str">
        <f t="shared" ref="F104:F106" si="2">IF(C104="นาย","1",IF(C104="น.ส.","2"))</f>
        <v>2</v>
      </c>
      <c r="G104" s="151" t="s">
        <v>426</v>
      </c>
      <c r="H104" s="152"/>
      <c r="I104" s="154"/>
      <c r="J104" s="165"/>
      <c r="L104" s="226" t="s">
        <v>158</v>
      </c>
      <c r="M104" s="14">
        <f>COUNTIF(F104:F142,"2")</f>
        <v>29</v>
      </c>
      <c r="N104" s="14" t="s">
        <v>371</v>
      </c>
    </row>
    <row r="105" spans="1:16" ht="18" customHeight="1" x14ac:dyDescent="0.2">
      <c r="A105" s="146">
        <v>2</v>
      </c>
      <c r="B105" s="139">
        <v>21341</v>
      </c>
      <c r="C105" s="156" t="s">
        <v>123</v>
      </c>
      <c r="D105" s="4" t="s">
        <v>4355</v>
      </c>
      <c r="E105" s="5" t="s">
        <v>768</v>
      </c>
      <c r="F105" s="200" t="str">
        <f t="shared" si="2"/>
        <v>2</v>
      </c>
      <c r="G105" s="151" t="s">
        <v>426</v>
      </c>
      <c r="H105" s="152"/>
      <c r="I105" s="154"/>
      <c r="J105" s="165"/>
      <c r="L105" s="226" t="s">
        <v>157</v>
      </c>
      <c r="M105" s="14">
        <f>COUNTIF(F103:F141,"1")</f>
        <v>9</v>
      </c>
      <c r="N105" s="14" t="s">
        <v>371</v>
      </c>
    </row>
    <row r="106" spans="1:16" ht="18" customHeight="1" x14ac:dyDescent="0.2">
      <c r="A106" s="146">
        <v>3</v>
      </c>
      <c r="B106" s="139">
        <v>21352</v>
      </c>
      <c r="C106" s="156" t="s">
        <v>123</v>
      </c>
      <c r="D106" s="166" t="s">
        <v>4356</v>
      </c>
      <c r="E106" s="5" t="s">
        <v>2100</v>
      </c>
      <c r="F106" s="200" t="str">
        <f t="shared" si="2"/>
        <v>2</v>
      </c>
      <c r="G106" s="151" t="s">
        <v>426</v>
      </c>
      <c r="H106" s="152"/>
      <c r="I106" s="154"/>
      <c r="J106" s="165"/>
      <c r="L106" s="227" t="s">
        <v>315</v>
      </c>
      <c r="M106" s="14">
        <f>SUM(M103:M105)</f>
        <v>38</v>
      </c>
      <c r="N106" s="14" t="s">
        <v>371</v>
      </c>
    </row>
    <row r="107" spans="1:16" ht="18" customHeight="1" x14ac:dyDescent="0.2">
      <c r="A107" s="146">
        <v>4</v>
      </c>
      <c r="B107" s="139">
        <v>21368</v>
      </c>
      <c r="C107" s="156" t="s">
        <v>138</v>
      </c>
      <c r="D107" s="166" t="s">
        <v>4357</v>
      </c>
      <c r="E107" s="5" t="s">
        <v>4358</v>
      </c>
      <c r="F107" s="200" t="str">
        <f>IF(C107="ด.ช.","1",IF(C107="ด.ญ.","2"))</f>
        <v>2</v>
      </c>
      <c r="G107" s="151" t="s">
        <v>426</v>
      </c>
      <c r="H107" s="152"/>
      <c r="I107" s="154"/>
      <c r="J107" s="165"/>
      <c r="L107" s="237"/>
      <c r="M107" s="16"/>
      <c r="N107" s="16"/>
    </row>
    <row r="108" spans="1:16" ht="18" customHeight="1" x14ac:dyDescent="0.2">
      <c r="A108" s="146">
        <v>5</v>
      </c>
      <c r="B108" s="139">
        <v>21371</v>
      </c>
      <c r="C108" s="156" t="s">
        <v>28</v>
      </c>
      <c r="D108" s="166" t="s">
        <v>4359</v>
      </c>
      <c r="E108" s="5" t="s">
        <v>3857</v>
      </c>
      <c r="F108" s="200" t="str">
        <f t="shared" ref="F108:F112" si="3">IF(C108="นาย","1",IF(C108="น.ส.","2"))</f>
        <v>1</v>
      </c>
      <c r="G108" s="151" t="s">
        <v>426</v>
      </c>
      <c r="H108" s="152"/>
      <c r="I108" s="154"/>
      <c r="J108" s="165"/>
    </row>
    <row r="109" spans="1:16" ht="18" customHeight="1" x14ac:dyDescent="0.2">
      <c r="A109" s="146">
        <v>6</v>
      </c>
      <c r="B109" s="139">
        <v>21373</v>
      </c>
      <c r="C109" s="156" t="s">
        <v>28</v>
      </c>
      <c r="D109" s="166" t="s">
        <v>4360</v>
      </c>
      <c r="E109" s="5" t="s">
        <v>4361</v>
      </c>
      <c r="F109" s="200" t="str">
        <f t="shared" si="3"/>
        <v>1</v>
      </c>
      <c r="G109" s="151" t="s">
        <v>426</v>
      </c>
      <c r="H109" s="152"/>
      <c r="I109" s="154"/>
      <c r="J109" s="165"/>
    </row>
    <row r="110" spans="1:16" ht="18" customHeight="1" x14ac:dyDescent="0.2">
      <c r="A110" s="146">
        <v>7</v>
      </c>
      <c r="B110" s="139">
        <v>21375</v>
      </c>
      <c r="C110" s="156" t="s">
        <v>123</v>
      </c>
      <c r="D110" s="166" t="s">
        <v>3672</v>
      </c>
      <c r="E110" s="5" t="s">
        <v>2102</v>
      </c>
      <c r="F110" s="200" t="str">
        <f t="shared" si="3"/>
        <v>2</v>
      </c>
      <c r="G110" s="151" t="s">
        <v>426</v>
      </c>
      <c r="H110" s="152"/>
      <c r="I110" s="154"/>
      <c r="J110" s="165"/>
    </row>
    <row r="111" spans="1:16" ht="18" customHeight="1" x14ac:dyDescent="0.2">
      <c r="A111" s="146">
        <v>8</v>
      </c>
      <c r="B111" s="139">
        <v>21380</v>
      </c>
      <c r="C111" s="156" t="s">
        <v>123</v>
      </c>
      <c r="D111" s="4" t="s">
        <v>4362</v>
      </c>
      <c r="E111" s="5" t="s">
        <v>783</v>
      </c>
      <c r="F111" s="200" t="str">
        <f t="shared" si="3"/>
        <v>2</v>
      </c>
      <c r="G111" s="151" t="s">
        <v>426</v>
      </c>
      <c r="H111" s="152"/>
      <c r="I111" s="154"/>
      <c r="J111" s="165"/>
    </row>
    <row r="112" spans="1:16" ht="18" customHeight="1" x14ac:dyDescent="0.2">
      <c r="A112" s="146">
        <v>9</v>
      </c>
      <c r="B112" s="139">
        <v>21385</v>
      </c>
      <c r="C112" s="156" t="s">
        <v>28</v>
      </c>
      <c r="D112" s="166" t="s">
        <v>4363</v>
      </c>
      <c r="E112" s="5" t="s">
        <v>4364</v>
      </c>
      <c r="F112" s="200" t="str">
        <f t="shared" si="3"/>
        <v>1</v>
      </c>
      <c r="G112" s="151" t="s">
        <v>426</v>
      </c>
      <c r="H112" s="152"/>
      <c r="I112" s="154"/>
      <c r="J112" s="165"/>
    </row>
    <row r="113" spans="1:10" ht="18" customHeight="1" x14ac:dyDescent="0.2">
      <c r="A113" s="146">
        <v>10</v>
      </c>
      <c r="B113" s="139">
        <v>21389</v>
      </c>
      <c r="C113" s="156" t="s">
        <v>138</v>
      </c>
      <c r="D113" s="166" t="s">
        <v>150</v>
      </c>
      <c r="E113" s="5" t="s">
        <v>4365</v>
      </c>
      <c r="F113" s="200" t="str">
        <f>IF(C113="ด.ช.","1",IF(C113="ด.ญ.","2"))</f>
        <v>2</v>
      </c>
      <c r="G113" s="151" t="s">
        <v>426</v>
      </c>
      <c r="H113" s="152"/>
      <c r="I113" s="154"/>
      <c r="J113" s="165"/>
    </row>
    <row r="114" spans="1:10" ht="18" customHeight="1" x14ac:dyDescent="0.2">
      <c r="A114" s="146">
        <v>11</v>
      </c>
      <c r="B114" s="139">
        <v>21394</v>
      </c>
      <c r="C114" s="156" t="s">
        <v>123</v>
      </c>
      <c r="D114" s="166" t="s">
        <v>4366</v>
      </c>
      <c r="E114" s="5" t="s">
        <v>4367</v>
      </c>
      <c r="F114" s="200" t="str">
        <f t="shared" ref="F114" si="4">IF(C114="นาย","1",IF(C114="น.ส.","2"))</f>
        <v>2</v>
      </c>
      <c r="G114" s="151" t="s">
        <v>426</v>
      </c>
      <c r="H114" s="152"/>
      <c r="I114" s="154"/>
      <c r="J114" s="165"/>
    </row>
    <row r="115" spans="1:10" ht="18" customHeight="1" x14ac:dyDescent="0.2">
      <c r="A115" s="146">
        <v>12</v>
      </c>
      <c r="B115" s="139">
        <v>21409</v>
      </c>
      <c r="C115" s="156" t="s">
        <v>138</v>
      </c>
      <c r="D115" s="4" t="s">
        <v>4368</v>
      </c>
      <c r="E115" s="5" t="s">
        <v>1283</v>
      </c>
      <c r="F115" s="200" t="str">
        <f>IF(C115="ด.ช.","1",IF(C115="ด.ญ.","2"))</f>
        <v>2</v>
      </c>
      <c r="G115" s="151" t="s">
        <v>426</v>
      </c>
      <c r="H115" s="152"/>
      <c r="I115" s="154"/>
      <c r="J115" s="165"/>
    </row>
    <row r="116" spans="1:10" ht="18" customHeight="1" x14ac:dyDescent="0.2">
      <c r="A116" s="146">
        <v>13</v>
      </c>
      <c r="B116" s="139">
        <v>21420</v>
      </c>
      <c r="C116" s="156" t="s">
        <v>123</v>
      </c>
      <c r="D116" s="4" t="s">
        <v>4369</v>
      </c>
      <c r="E116" s="5" t="s">
        <v>4370</v>
      </c>
      <c r="F116" s="200" t="str">
        <f t="shared" ref="F116:F119" si="5">IF(C116="นาย","1",IF(C116="น.ส.","2"))</f>
        <v>2</v>
      </c>
      <c r="G116" s="151" t="s">
        <v>426</v>
      </c>
      <c r="H116" s="152"/>
      <c r="I116" s="154"/>
      <c r="J116" s="165"/>
    </row>
    <row r="117" spans="1:10" ht="18" customHeight="1" x14ac:dyDescent="0.2">
      <c r="A117" s="146">
        <v>14</v>
      </c>
      <c r="B117" s="139">
        <v>21436</v>
      </c>
      <c r="C117" s="156" t="s">
        <v>123</v>
      </c>
      <c r="D117" s="4" t="s">
        <v>4371</v>
      </c>
      <c r="E117" s="5" t="s">
        <v>4372</v>
      </c>
      <c r="F117" s="200" t="str">
        <f t="shared" si="5"/>
        <v>2</v>
      </c>
      <c r="G117" s="151" t="s">
        <v>426</v>
      </c>
      <c r="H117" s="14"/>
      <c r="I117" s="154"/>
      <c r="J117" s="154"/>
    </row>
    <row r="118" spans="1:10" ht="18" customHeight="1" x14ac:dyDescent="0.2">
      <c r="A118" s="146">
        <v>15</v>
      </c>
      <c r="B118" s="139">
        <v>21465</v>
      </c>
      <c r="C118" s="156" t="s">
        <v>123</v>
      </c>
      <c r="D118" s="4" t="s">
        <v>61</v>
      </c>
      <c r="E118" s="5" t="s">
        <v>3703</v>
      </c>
      <c r="F118" s="200" t="str">
        <f t="shared" si="5"/>
        <v>2</v>
      </c>
      <c r="G118" s="151" t="s">
        <v>426</v>
      </c>
      <c r="H118" s="152"/>
      <c r="I118" s="154"/>
      <c r="J118" s="165"/>
    </row>
    <row r="119" spans="1:10" ht="18" customHeight="1" x14ac:dyDescent="0.2">
      <c r="A119" s="146">
        <v>16</v>
      </c>
      <c r="B119" s="139">
        <v>21469</v>
      </c>
      <c r="C119" s="156" t="s">
        <v>123</v>
      </c>
      <c r="D119" s="4" t="s">
        <v>3561</v>
      </c>
      <c r="E119" s="5" t="s">
        <v>4373</v>
      </c>
      <c r="F119" s="200" t="str">
        <f t="shared" si="5"/>
        <v>2</v>
      </c>
      <c r="G119" s="151" t="s">
        <v>426</v>
      </c>
      <c r="H119" s="152"/>
      <c r="I119" s="154"/>
      <c r="J119" s="165"/>
    </row>
    <row r="120" spans="1:10" ht="18" customHeight="1" x14ac:dyDescent="0.2">
      <c r="A120" s="146">
        <v>17</v>
      </c>
      <c r="B120" s="139">
        <v>21475</v>
      </c>
      <c r="C120" s="156" t="s">
        <v>138</v>
      </c>
      <c r="D120" s="4" t="s">
        <v>4374</v>
      </c>
      <c r="E120" s="5" t="s">
        <v>4375</v>
      </c>
      <c r="F120" s="200" t="str">
        <f>IF(C120="ด.ช.","1",IF(C120="ด.ญ.","2"))</f>
        <v>2</v>
      </c>
      <c r="G120" s="151" t="s">
        <v>426</v>
      </c>
      <c r="H120" s="14"/>
      <c r="I120" s="154"/>
      <c r="J120" s="154"/>
    </row>
    <row r="121" spans="1:10" ht="18" customHeight="1" x14ac:dyDescent="0.2">
      <c r="A121" s="146">
        <v>18</v>
      </c>
      <c r="B121" s="139">
        <v>21503</v>
      </c>
      <c r="C121" s="156" t="s">
        <v>28</v>
      </c>
      <c r="D121" s="4" t="s">
        <v>4376</v>
      </c>
      <c r="E121" s="5" t="s">
        <v>4377</v>
      </c>
      <c r="F121" s="200" t="str">
        <f t="shared" ref="F121:F124" si="6">IF(C121="นาย","1",IF(C121="น.ส.","2"))</f>
        <v>1</v>
      </c>
      <c r="G121" s="151" t="s">
        <v>426</v>
      </c>
      <c r="H121" s="152"/>
      <c r="I121" s="154"/>
      <c r="J121" s="165"/>
    </row>
    <row r="122" spans="1:10" ht="18" customHeight="1" x14ac:dyDescent="0.2">
      <c r="A122" s="146">
        <v>19</v>
      </c>
      <c r="B122" s="139">
        <v>21518</v>
      </c>
      <c r="C122" s="156" t="s">
        <v>28</v>
      </c>
      <c r="D122" s="4" t="s">
        <v>4378</v>
      </c>
      <c r="E122" s="5" t="s">
        <v>4379</v>
      </c>
      <c r="F122" s="200" t="str">
        <f t="shared" si="6"/>
        <v>1</v>
      </c>
      <c r="G122" s="151" t="s">
        <v>426</v>
      </c>
      <c r="H122" s="152"/>
      <c r="I122" s="154"/>
      <c r="J122" s="165"/>
    </row>
    <row r="123" spans="1:10" ht="18" customHeight="1" x14ac:dyDescent="0.2">
      <c r="A123" s="146">
        <v>20</v>
      </c>
      <c r="B123" s="139">
        <v>21522</v>
      </c>
      <c r="C123" s="156" t="s">
        <v>123</v>
      </c>
      <c r="D123" s="4" t="s">
        <v>127</v>
      </c>
      <c r="E123" s="5" t="s">
        <v>481</v>
      </c>
      <c r="F123" s="200" t="str">
        <f t="shared" si="6"/>
        <v>2</v>
      </c>
      <c r="G123" s="151" t="s">
        <v>426</v>
      </c>
      <c r="H123" s="152"/>
      <c r="I123" s="154"/>
      <c r="J123" s="165"/>
    </row>
    <row r="124" spans="1:10" ht="18" customHeight="1" x14ac:dyDescent="0.2">
      <c r="A124" s="146">
        <v>21</v>
      </c>
      <c r="B124" s="139">
        <v>21531</v>
      </c>
      <c r="C124" s="156" t="s">
        <v>28</v>
      </c>
      <c r="D124" s="4" t="s">
        <v>4380</v>
      </c>
      <c r="E124" s="5" t="s">
        <v>4381</v>
      </c>
      <c r="F124" s="200" t="str">
        <f t="shared" si="6"/>
        <v>1</v>
      </c>
      <c r="G124" s="151" t="s">
        <v>426</v>
      </c>
      <c r="H124" s="152"/>
      <c r="I124" s="154"/>
      <c r="J124" s="165"/>
    </row>
    <row r="125" spans="1:10" ht="18" customHeight="1" x14ac:dyDescent="0.2">
      <c r="A125" s="146">
        <v>22</v>
      </c>
      <c r="B125" s="139">
        <v>21535</v>
      </c>
      <c r="C125" s="156" t="s">
        <v>138</v>
      </c>
      <c r="D125" s="4" t="s">
        <v>4382</v>
      </c>
      <c r="E125" s="5" t="s">
        <v>1983</v>
      </c>
      <c r="F125" s="200" t="str">
        <f t="shared" ref="F125" si="7">IF(C125="ด.ช.","1",IF(C125="ด.ญ.","2"))</f>
        <v>2</v>
      </c>
      <c r="G125" s="151" t="s">
        <v>426</v>
      </c>
      <c r="H125" s="152"/>
      <c r="I125" s="154"/>
      <c r="J125" s="165"/>
    </row>
    <row r="126" spans="1:10" ht="18" customHeight="1" x14ac:dyDescent="0.2">
      <c r="A126" s="146">
        <v>23</v>
      </c>
      <c r="B126" s="139">
        <v>21542</v>
      </c>
      <c r="C126" s="156" t="s">
        <v>123</v>
      </c>
      <c r="D126" s="4" t="s">
        <v>198</v>
      </c>
      <c r="E126" s="5" t="s">
        <v>4403</v>
      </c>
      <c r="F126" s="200" t="str">
        <f t="shared" ref="F126" si="8">IF(C126="นาย","1",IF(C126="น.ส.","2"))</f>
        <v>2</v>
      </c>
      <c r="G126" s="151" t="s">
        <v>426</v>
      </c>
      <c r="H126" s="152"/>
      <c r="I126" s="154"/>
      <c r="J126" s="165"/>
    </row>
    <row r="127" spans="1:10" ht="18" customHeight="1" x14ac:dyDescent="0.2">
      <c r="A127" s="146">
        <v>24</v>
      </c>
      <c r="B127" s="139">
        <v>21565</v>
      </c>
      <c r="C127" s="156" t="s">
        <v>139</v>
      </c>
      <c r="D127" s="4" t="s">
        <v>4383</v>
      </c>
      <c r="E127" s="5" t="s">
        <v>1180</v>
      </c>
      <c r="F127" s="200" t="str">
        <f t="shared" ref="F127" si="9">IF(C127="ด.ช.","1",IF(C127="ด.ญ.","2"))</f>
        <v>1</v>
      </c>
      <c r="G127" s="151" t="s">
        <v>426</v>
      </c>
      <c r="H127" s="152"/>
      <c r="I127" s="154"/>
      <c r="J127" s="165"/>
    </row>
    <row r="128" spans="1:10" ht="18" customHeight="1" x14ac:dyDescent="0.2">
      <c r="A128" s="146">
        <v>25</v>
      </c>
      <c r="B128" s="139">
        <v>22803</v>
      </c>
      <c r="C128" s="156" t="s">
        <v>123</v>
      </c>
      <c r="D128" s="4" t="s">
        <v>4384</v>
      </c>
      <c r="E128" s="5" t="s">
        <v>4385</v>
      </c>
      <c r="F128" s="200" t="str">
        <f t="shared" ref="F128:F131" si="10">IF(C128="นาย","1",IF(C128="น.ส.","2"))</f>
        <v>2</v>
      </c>
      <c r="G128" s="151" t="s">
        <v>426</v>
      </c>
      <c r="H128" s="152"/>
      <c r="I128" s="154"/>
      <c r="J128" s="165"/>
    </row>
    <row r="129" spans="1:10" ht="18" customHeight="1" x14ac:dyDescent="0.2">
      <c r="A129" s="146">
        <v>26</v>
      </c>
      <c r="B129" s="139">
        <v>23229</v>
      </c>
      <c r="C129" s="156" t="s">
        <v>123</v>
      </c>
      <c r="D129" s="4" t="s">
        <v>76</v>
      </c>
      <c r="E129" s="5" t="s">
        <v>4386</v>
      </c>
      <c r="F129" s="200" t="str">
        <f t="shared" si="10"/>
        <v>2</v>
      </c>
      <c r="G129" s="151" t="s">
        <v>426</v>
      </c>
      <c r="H129" s="152"/>
      <c r="I129" s="154"/>
      <c r="J129" s="165"/>
    </row>
    <row r="130" spans="1:10" ht="18" customHeight="1" x14ac:dyDescent="0.2">
      <c r="A130" s="146">
        <v>27</v>
      </c>
      <c r="B130" s="139">
        <v>23230</v>
      </c>
      <c r="C130" s="156" t="s">
        <v>123</v>
      </c>
      <c r="D130" s="4" t="s">
        <v>58</v>
      </c>
      <c r="E130" s="5" t="s">
        <v>4387</v>
      </c>
      <c r="F130" s="200" t="str">
        <f t="shared" si="10"/>
        <v>2</v>
      </c>
      <c r="G130" s="151" t="s">
        <v>426</v>
      </c>
      <c r="H130" s="152"/>
      <c r="I130" s="154"/>
      <c r="J130" s="165"/>
    </row>
    <row r="131" spans="1:10" ht="18" customHeight="1" x14ac:dyDescent="0.2">
      <c r="A131" s="146">
        <v>28</v>
      </c>
      <c r="B131" s="139">
        <v>23231</v>
      </c>
      <c r="C131" s="156" t="s">
        <v>123</v>
      </c>
      <c r="D131" s="4" t="s">
        <v>4388</v>
      </c>
      <c r="E131" s="5" t="s">
        <v>4389</v>
      </c>
      <c r="F131" s="200" t="str">
        <f t="shared" si="10"/>
        <v>2</v>
      </c>
      <c r="G131" s="151" t="s">
        <v>426</v>
      </c>
      <c r="H131" s="152"/>
      <c r="I131" s="154"/>
      <c r="J131" s="165"/>
    </row>
    <row r="132" spans="1:10" ht="18" customHeight="1" x14ac:dyDescent="0.2">
      <c r="A132" s="146">
        <v>29</v>
      </c>
      <c r="B132" s="139">
        <v>23232</v>
      </c>
      <c r="C132" s="156" t="s">
        <v>139</v>
      </c>
      <c r="D132" s="4" t="s">
        <v>24</v>
      </c>
      <c r="E132" s="5" t="s">
        <v>1917</v>
      </c>
      <c r="F132" s="200" t="str">
        <f t="shared" ref="F132:F134" si="11">IF(C132="ด.ช.","1",IF(C132="ด.ญ.","2"))</f>
        <v>1</v>
      </c>
      <c r="G132" s="151" t="s">
        <v>426</v>
      </c>
      <c r="H132" s="152"/>
      <c r="I132" s="154"/>
      <c r="J132" s="165"/>
    </row>
    <row r="133" spans="1:10" ht="18" customHeight="1" x14ac:dyDescent="0.2">
      <c r="A133" s="146">
        <v>30</v>
      </c>
      <c r="B133" s="139">
        <v>23233</v>
      </c>
      <c r="C133" s="156" t="s">
        <v>139</v>
      </c>
      <c r="D133" s="4" t="s">
        <v>3587</v>
      </c>
      <c r="E133" s="5" t="s">
        <v>4390</v>
      </c>
      <c r="F133" s="200" t="str">
        <f t="shared" si="11"/>
        <v>1</v>
      </c>
      <c r="G133" s="151" t="s">
        <v>426</v>
      </c>
      <c r="H133" s="14"/>
      <c r="I133" s="154"/>
      <c r="J133" s="154"/>
    </row>
    <row r="134" spans="1:10" ht="18" customHeight="1" x14ac:dyDescent="0.2">
      <c r="A134" s="146">
        <v>31</v>
      </c>
      <c r="B134" s="139">
        <v>23234</v>
      </c>
      <c r="C134" s="156" t="s">
        <v>138</v>
      </c>
      <c r="D134" s="4" t="s">
        <v>4391</v>
      </c>
      <c r="E134" s="5" t="s">
        <v>1826</v>
      </c>
      <c r="F134" s="200" t="str">
        <f t="shared" si="11"/>
        <v>2</v>
      </c>
      <c r="G134" s="151" t="s">
        <v>426</v>
      </c>
      <c r="H134" s="152"/>
      <c r="I134" s="154"/>
      <c r="J134" s="165"/>
    </row>
    <row r="135" spans="1:10" ht="18" customHeight="1" x14ac:dyDescent="0.2">
      <c r="A135" s="146">
        <v>32</v>
      </c>
      <c r="B135" s="139">
        <v>23235</v>
      </c>
      <c r="C135" s="156" t="s">
        <v>123</v>
      </c>
      <c r="D135" s="4" t="s">
        <v>4393</v>
      </c>
      <c r="E135" s="5" t="s">
        <v>4394</v>
      </c>
      <c r="F135" s="200" t="str">
        <f t="shared" ref="F135:F136" si="12">IF(C135="นาย","1",IF(C135="น.ส.","2"))</f>
        <v>2</v>
      </c>
      <c r="G135" s="151" t="s">
        <v>426</v>
      </c>
      <c r="H135" s="152"/>
      <c r="I135" s="154"/>
      <c r="J135" s="165"/>
    </row>
    <row r="136" spans="1:10" ht="18" customHeight="1" x14ac:dyDescent="0.2">
      <c r="A136" s="146">
        <v>33</v>
      </c>
      <c r="B136" s="139">
        <v>23236</v>
      </c>
      <c r="C136" s="156" t="s">
        <v>123</v>
      </c>
      <c r="D136" s="4" t="s">
        <v>4395</v>
      </c>
      <c r="E136" s="5" t="s">
        <v>4396</v>
      </c>
      <c r="F136" s="200" t="str">
        <f t="shared" si="12"/>
        <v>2</v>
      </c>
      <c r="G136" s="151" t="s">
        <v>426</v>
      </c>
      <c r="H136" s="152"/>
      <c r="I136" s="154"/>
      <c r="J136" s="165"/>
    </row>
    <row r="137" spans="1:10" ht="18" customHeight="1" x14ac:dyDescent="0.2">
      <c r="A137" s="146">
        <v>34</v>
      </c>
      <c r="B137" s="139">
        <v>23237</v>
      </c>
      <c r="C137" s="156" t="s">
        <v>138</v>
      </c>
      <c r="D137" s="4" t="s">
        <v>4397</v>
      </c>
      <c r="E137" s="5" t="s">
        <v>4398</v>
      </c>
      <c r="F137" s="200" t="str">
        <f>IF(C137="ด.ช.","1",IF(C137="ด.ญ.","2"))</f>
        <v>2</v>
      </c>
      <c r="G137" s="151" t="s">
        <v>426</v>
      </c>
      <c r="H137" s="152"/>
      <c r="I137" s="154"/>
      <c r="J137" s="165"/>
    </row>
    <row r="138" spans="1:10" ht="18" customHeight="1" x14ac:dyDescent="0.2">
      <c r="A138" s="146">
        <v>35</v>
      </c>
      <c r="B138" s="139">
        <v>23238</v>
      </c>
      <c r="C138" s="156" t="s">
        <v>123</v>
      </c>
      <c r="D138" s="4" t="s">
        <v>4399</v>
      </c>
      <c r="E138" s="5" t="s">
        <v>4400</v>
      </c>
      <c r="F138" s="200" t="str">
        <f t="shared" ref="F138:F141" si="13">IF(C138="นาย","1",IF(C138="น.ส.","2"))</f>
        <v>2</v>
      </c>
      <c r="G138" s="151" t="s">
        <v>426</v>
      </c>
      <c r="H138" s="152"/>
      <c r="I138" s="154"/>
      <c r="J138" s="165"/>
    </row>
    <row r="139" spans="1:10" ht="17.25" customHeight="1" x14ac:dyDescent="0.2">
      <c r="A139" s="146">
        <v>36</v>
      </c>
      <c r="B139" s="139">
        <v>23239</v>
      </c>
      <c r="C139" s="156" t="s">
        <v>123</v>
      </c>
      <c r="D139" s="4" t="s">
        <v>4401</v>
      </c>
      <c r="E139" s="5" t="s">
        <v>4402</v>
      </c>
      <c r="F139" s="200" t="str">
        <f t="shared" si="13"/>
        <v>2</v>
      </c>
      <c r="G139" s="151" t="s">
        <v>426</v>
      </c>
      <c r="H139" s="152"/>
      <c r="I139" s="154"/>
      <c r="J139" s="165"/>
    </row>
    <row r="140" spans="1:10" ht="17.25" customHeight="1" x14ac:dyDescent="0.2">
      <c r="A140" s="146">
        <v>37</v>
      </c>
      <c r="B140" s="139">
        <v>23242</v>
      </c>
      <c r="C140" s="156" t="s">
        <v>123</v>
      </c>
      <c r="D140" s="4" t="s">
        <v>4406</v>
      </c>
      <c r="E140" s="5" t="s">
        <v>1279</v>
      </c>
      <c r="F140" s="200" t="str">
        <f t="shared" si="13"/>
        <v>2</v>
      </c>
      <c r="G140" s="151" t="s">
        <v>426</v>
      </c>
      <c r="H140" s="152"/>
      <c r="I140" s="154"/>
      <c r="J140" s="165"/>
    </row>
    <row r="141" spans="1:10" ht="17.25" customHeight="1" x14ac:dyDescent="0.2">
      <c r="A141" s="146">
        <v>38</v>
      </c>
      <c r="B141" s="139">
        <v>23243</v>
      </c>
      <c r="C141" s="156" t="s">
        <v>123</v>
      </c>
      <c r="D141" s="4" t="s">
        <v>4171</v>
      </c>
      <c r="E141" s="5" t="s">
        <v>2278</v>
      </c>
      <c r="F141" s="200" t="str">
        <f t="shared" si="13"/>
        <v>2</v>
      </c>
      <c r="G141" s="151" t="s">
        <v>426</v>
      </c>
      <c r="H141" s="152"/>
      <c r="I141" s="154"/>
      <c r="J141" s="165"/>
    </row>
    <row r="142" spans="1:10" ht="17.25" customHeight="1" x14ac:dyDescent="0.2">
      <c r="A142" s="158"/>
      <c r="B142" s="135"/>
      <c r="C142" s="136"/>
      <c r="D142" s="129"/>
      <c r="E142" s="129"/>
      <c r="F142" s="135"/>
      <c r="I142" s="65"/>
      <c r="J142" s="15"/>
    </row>
    <row r="143" spans="1:10" ht="17.25" customHeight="1" x14ac:dyDescent="0.2">
      <c r="A143" s="158"/>
      <c r="B143" s="135"/>
      <c r="C143" s="136"/>
      <c r="D143" s="129"/>
      <c r="E143" s="129"/>
      <c r="F143" s="135"/>
      <c r="I143" s="65"/>
      <c r="J143" s="15"/>
    </row>
    <row r="144" spans="1:10" ht="17.25" customHeight="1" x14ac:dyDescent="0.2">
      <c r="A144" s="158"/>
      <c r="B144" s="135"/>
      <c r="C144" s="136"/>
      <c r="D144" s="129"/>
      <c r="E144" s="129"/>
      <c r="F144" s="135"/>
      <c r="I144" s="65"/>
      <c r="J144" s="15"/>
    </row>
    <row r="145" spans="1:16" ht="17.25" customHeight="1" x14ac:dyDescent="0.2">
      <c r="A145" s="158"/>
      <c r="B145" s="135"/>
      <c r="C145" s="136"/>
      <c r="D145" s="129"/>
      <c r="E145" s="129"/>
      <c r="F145" s="135"/>
      <c r="I145" s="65"/>
      <c r="J145" s="15"/>
    </row>
    <row r="146" spans="1:16" ht="17.25" customHeight="1" x14ac:dyDescent="0.2">
      <c r="A146" s="158"/>
      <c r="B146" s="135"/>
      <c r="C146" s="136"/>
      <c r="D146" s="129"/>
      <c r="E146" s="129"/>
      <c r="F146" s="135"/>
      <c r="I146" s="65"/>
      <c r="J146" s="15"/>
    </row>
    <row r="147" spans="1:16" ht="17.25" customHeight="1" x14ac:dyDescent="0.2">
      <c r="A147" s="158"/>
      <c r="B147" s="135"/>
      <c r="C147" s="136"/>
      <c r="D147" s="129"/>
      <c r="E147" s="129"/>
      <c r="F147" s="135"/>
      <c r="I147" s="65"/>
      <c r="J147" s="15"/>
    </row>
    <row r="148" spans="1:16" ht="17.25" customHeight="1" x14ac:dyDescent="0.2">
      <c r="A148" s="158"/>
      <c r="B148" s="135"/>
      <c r="C148" s="136"/>
      <c r="D148" s="129"/>
      <c r="E148" s="129"/>
      <c r="F148" s="135"/>
      <c r="I148" s="65"/>
      <c r="J148" s="15"/>
    </row>
    <row r="149" spans="1:16" s="8" customFormat="1" ht="22.5" customHeight="1" x14ac:dyDescent="0.2">
      <c r="A149" s="261" t="s">
        <v>469</v>
      </c>
      <c r="B149" s="261"/>
      <c r="C149" s="261"/>
      <c r="D149" s="261"/>
      <c r="E149" s="261"/>
      <c r="F149" s="261"/>
      <c r="G149" s="261"/>
      <c r="H149" s="261"/>
      <c r="I149" s="261"/>
      <c r="J149" s="261"/>
      <c r="P149" s="9"/>
    </row>
    <row r="150" spans="1:16" s="8" customFormat="1" ht="22.5" customHeight="1" x14ac:dyDescent="0.2">
      <c r="A150" s="261" t="s">
        <v>3479</v>
      </c>
      <c r="B150" s="261"/>
      <c r="C150" s="261"/>
      <c r="D150" s="261"/>
      <c r="E150" s="261"/>
      <c r="F150" s="261"/>
      <c r="G150" s="261"/>
      <c r="H150" s="261"/>
      <c r="I150" s="261"/>
      <c r="J150" s="261"/>
      <c r="P150" s="9"/>
    </row>
    <row r="151" spans="1:16" s="8" customFormat="1" ht="22.5" customHeight="1" x14ac:dyDescent="0.2">
      <c r="A151" s="260" t="s">
        <v>4322</v>
      </c>
      <c r="B151" s="260"/>
      <c r="C151" s="260"/>
      <c r="D151" s="260"/>
      <c r="E151" s="260"/>
      <c r="F151" s="260"/>
      <c r="G151" s="260"/>
      <c r="H151" s="260"/>
      <c r="I151" s="260"/>
      <c r="J151" s="260"/>
      <c r="P151" s="9"/>
    </row>
    <row r="152" spans="1:16" s="13" customFormat="1" ht="25.5" customHeight="1" x14ac:dyDescent="0.2">
      <c r="A152" s="10" t="s">
        <v>0</v>
      </c>
      <c r="B152" s="11" t="s">
        <v>1</v>
      </c>
      <c r="C152" s="257" t="s">
        <v>421</v>
      </c>
      <c r="D152" s="258"/>
      <c r="E152" s="259"/>
      <c r="F152" s="197" t="s">
        <v>3444</v>
      </c>
      <c r="G152" s="12" t="s">
        <v>67</v>
      </c>
      <c r="H152" s="10"/>
      <c r="I152" s="10"/>
      <c r="J152" s="10"/>
    </row>
    <row r="153" spans="1:16" ht="18" customHeight="1" x14ac:dyDescent="0.2">
      <c r="A153" s="14">
        <v>1</v>
      </c>
      <c r="B153" s="139">
        <v>21336</v>
      </c>
      <c r="C153" s="156" t="s">
        <v>123</v>
      </c>
      <c r="D153" s="4" t="s">
        <v>4407</v>
      </c>
      <c r="E153" s="5" t="s">
        <v>2098</v>
      </c>
      <c r="F153" s="200" t="str">
        <f t="shared" ref="F153:F184" si="14">IF(C153="นาย","1",IF(C153="น.ส.","2"))</f>
        <v>2</v>
      </c>
      <c r="G153" s="151" t="s">
        <v>430</v>
      </c>
      <c r="H153" s="14"/>
      <c r="I153" s="154"/>
      <c r="J153" s="14"/>
      <c r="L153" s="226" t="s">
        <v>158</v>
      </c>
      <c r="M153" s="14">
        <f>COUNTIF(F153:F190,"2")</f>
        <v>29</v>
      </c>
      <c r="N153" s="14" t="s">
        <v>371</v>
      </c>
    </row>
    <row r="154" spans="1:16" ht="18" customHeight="1" x14ac:dyDescent="0.2">
      <c r="A154" s="14">
        <v>2</v>
      </c>
      <c r="B154" s="139">
        <v>21396</v>
      </c>
      <c r="C154" s="156" t="s">
        <v>138</v>
      </c>
      <c r="D154" s="4" t="s">
        <v>5</v>
      </c>
      <c r="E154" s="5" t="s">
        <v>4408</v>
      </c>
      <c r="F154" s="200" t="str">
        <f>IF(C154="ด.ช.","1",IF(C154="ด.ญ.","2"))</f>
        <v>2</v>
      </c>
      <c r="G154" s="151" t="s">
        <v>430</v>
      </c>
      <c r="H154" s="14"/>
      <c r="I154" s="154"/>
      <c r="J154" s="14"/>
      <c r="L154" s="226" t="s">
        <v>157</v>
      </c>
      <c r="M154" s="14">
        <f>COUNTIF(F153:F190,"1")</f>
        <v>9</v>
      </c>
      <c r="N154" s="14" t="s">
        <v>371</v>
      </c>
    </row>
    <row r="155" spans="1:16" ht="18" customHeight="1" x14ac:dyDescent="0.2">
      <c r="A155" s="14">
        <v>3</v>
      </c>
      <c r="B155" s="139">
        <v>21401</v>
      </c>
      <c r="C155" s="156" t="s">
        <v>28</v>
      </c>
      <c r="D155" s="4" t="s">
        <v>4409</v>
      </c>
      <c r="E155" s="5" t="s">
        <v>1403</v>
      </c>
      <c r="F155" s="200" t="str">
        <f t="shared" si="14"/>
        <v>1</v>
      </c>
      <c r="G155" s="151" t="s">
        <v>430</v>
      </c>
      <c r="H155" s="152"/>
      <c r="I155" s="154"/>
      <c r="J155" s="154"/>
      <c r="L155" s="227" t="s">
        <v>315</v>
      </c>
      <c r="M155" s="14">
        <f>SUM(M153:M154)</f>
        <v>38</v>
      </c>
      <c r="N155" s="14" t="s">
        <v>371</v>
      </c>
    </row>
    <row r="156" spans="1:16" ht="18" customHeight="1" x14ac:dyDescent="0.2">
      <c r="A156" s="14">
        <v>4</v>
      </c>
      <c r="B156" s="139">
        <v>21405</v>
      </c>
      <c r="C156" s="156" t="s">
        <v>138</v>
      </c>
      <c r="D156" s="4" t="s">
        <v>4410</v>
      </c>
      <c r="E156" s="5" t="s">
        <v>904</v>
      </c>
      <c r="F156" s="200" t="str">
        <f>IF(C156="ด.ช.","1",IF(C156="ด.ญ.","2"))</f>
        <v>2</v>
      </c>
      <c r="G156" s="151" t="s">
        <v>430</v>
      </c>
      <c r="H156" s="152"/>
      <c r="I156" s="154"/>
      <c r="J156" s="154"/>
    </row>
    <row r="157" spans="1:16" ht="18" customHeight="1" x14ac:dyDescent="0.2">
      <c r="A157" s="14">
        <v>5</v>
      </c>
      <c r="B157" s="139">
        <v>21413</v>
      </c>
      <c r="C157" s="156" t="s">
        <v>123</v>
      </c>
      <c r="D157" s="4" t="s">
        <v>4411</v>
      </c>
      <c r="E157" s="5" t="s">
        <v>1103</v>
      </c>
      <c r="F157" s="200" t="str">
        <f t="shared" si="14"/>
        <v>2</v>
      </c>
      <c r="G157" s="151" t="s">
        <v>430</v>
      </c>
      <c r="H157" s="152"/>
      <c r="I157" s="154"/>
      <c r="J157" s="154"/>
    </row>
    <row r="158" spans="1:16" ht="18" customHeight="1" x14ac:dyDescent="0.2">
      <c r="A158" s="14">
        <v>6</v>
      </c>
      <c r="B158" s="139">
        <v>21434</v>
      </c>
      <c r="C158" s="156" t="s">
        <v>123</v>
      </c>
      <c r="D158" s="4" t="s">
        <v>58</v>
      </c>
      <c r="E158" s="5" t="s">
        <v>4414</v>
      </c>
      <c r="F158" s="200" t="str">
        <f t="shared" si="14"/>
        <v>2</v>
      </c>
      <c r="G158" s="151" t="s">
        <v>430</v>
      </c>
      <c r="H158" s="152"/>
      <c r="I158" s="154"/>
      <c r="J158" s="154"/>
    </row>
    <row r="159" spans="1:16" ht="18" customHeight="1" x14ac:dyDescent="0.2">
      <c r="A159" s="14">
        <v>7</v>
      </c>
      <c r="B159" s="139">
        <v>21453</v>
      </c>
      <c r="C159" s="156" t="s">
        <v>138</v>
      </c>
      <c r="D159" s="4" t="s">
        <v>4415</v>
      </c>
      <c r="E159" s="5" t="s">
        <v>471</v>
      </c>
      <c r="F159" s="200" t="str">
        <f>IF(C159="ด.ช.","1",IF(C159="ด.ญ.","2"))</f>
        <v>2</v>
      </c>
      <c r="G159" s="151" t="s">
        <v>430</v>
      </c>
      <c r="H159" s="152"/>
      <c r="I159" s="154"/>
      <c r="J159" s="154"/>
    </row>
    <row r="160" spans="1:16" ht="18" customHeight="1" x14ac:dyDescent="0.2">
      <c r="A160" s="14">
        <v>8</v>
      </c>
      <c r="B160" s="139">
        <v>21458</v>
      </c>
      <c r="C160" s="156" t="s">
        <v>123</v>
      </c>
      <c r="D160" s="4" t="s">
        <v>4416</v>
      </c>
      <c r="E160" s="5" t="s">
        <v>4417</v>
      </c>
      <c r="F160" s="200" t="str">
        <f t="shared" si="14"/>
        <v>2</v>
      </c>
      <c r="G160" s="151" t="s">
        <v>430</v>
      </c>
      <c r="H160" s="14"/>
      <c r="I160" s="154"/>
      <c r="J160" s="14"/>
    </row>
    <row r="161" spans="1:10" ht="18" customHeight="1" x14ac:dyDescent="0.2">
      <c r="A161" s="14">
        <v>9</v>
      </c>
      <c r="B161" s="139">
        <v>21470</v>
      </c>
      <c r="C161" s="156" t="s">
        <v>138</v>
      </c>
      <c r="D161" s="4" t="s">
        <v>4418</v>
      </c>
      <c r="E161" s="5" t="s">
        <v>2112</v>
      </c>
      <c r="F161" s="200" t="str">
        <f>IF(C161="ด.ช.","1",IF(C161="ด.ญ.","2"))</f>
        <v>2</v>
      </c>
      <c r="G161" s="151" t="s">
        <v>430</v>
      </c>
      <c r="H161" s="14"/>
      <c r="I161" s="154"/>
      <c r="J161" s="14"/>
    </row>
    <row r="162" spans="1:10" ht="18" customHeight="1" x14ac:dyDescent="0.2">
      <c r="A162" s="14">
        <v>10</v>
      </c>
      <c r="B162" s="139">
        <v>21485</v>
      </c>
      <c r="C162" s="156" t="s">
        <v>123</v>
      </c>
      <c r="D162" s="4" t="s">
        <v>4419</v>
      </c>
      <c r="E162" s="5" t="s">
        <v>4420</v>
      </c>
      <c r="F162" s="200" t="str">
        <f t="shared" si="14"/>
        <v>2</v>
      </c>
      <c r="G162" s="151" t="s">
        <v>430</v>
      </c>
      <c r="H162" s="152"/>
      <c r="I162" s="154"/>
      <c r="J162" s="154"/>
    </row>
    <row r="163" spans="1:10" ht="18" customHeight="1" x14ac:dyDescent="0.2">
      <c r="A163" s="14">
        <v>11</v>
      </c>
      <c r="B163" s="139">
        <v>21489</v>
      </c>
      <c r="C163" s="156" t="s">
        <v>123</v>
      </c>
      <c r="D163" s="4" t="s">
        <v>4421</v>
      </c>
      <c r="E163" s="5" t="s">
        <v>4422</v>
      </c>
      <c r="F163" s="200" t="str">
        <f t="shared" si="14"/>
        <v>2</v>
      </c>
      <c r="G163" s="151" t="s">
        <v>430</v>
      </c>
      <c r="H163" s="14"/>
      <c r="I163" s="154"/>
      <c r="J163" s="14"/>
    </row>
    <row r="164" spans="1:10" ht="18" customHeight="1" x14ac:dyDescent="0.2">
      <c r="A164" s="14">
        <v>12</v>
      </c>
      <c r="B164" s="139">
        <v>21496</v>
      </c>
      <c r="C164" s="156" t="s">
        <v>123</v>
      </c>
      <c r="D164" s="4" t="s">
        <v>4423</v>
      </c>
      <c r="E164" s="5" t="s">
        <v>4424</v>
      </c>
      <c r="F164" s="200" t="str">
        <f t="shared" si="14"/>
        <v>2</v>
      </c>
      <c r="G164" s="151" t="s">
        <v>430</v>
      </c>
      <c r="H164" s="152"/>
      <c r="I164" s="154"/>
      <c r="J164" s="154"/>
    </row>
    <row r="165" spans="1:10" ht="18" customHeight="1" x14ac:dyDescent="0.2">
      <c r="A165" s="14">
        <v>13</v>
      </c>
      <c r="B165" s="139">
        <v>21507</v>
      </c>
      <c r="C165" s="156" t="s">
        <v>123</v>
      </c>
      <c r="D165" s="4" t="s">
        <v>4425</v>
      </c>
      <c r="E165" s="5" t="s">
        <v>4426</v>
      </c>
      <c r="F165" s="200" t="str">
        <f t="shared" si="14"/>
        <v>2</v>
      </c>
      <c r="G165" s="151" t="s">
        <v>430</v>
      </c>
      <c r="H165" s="152"/>
      <c r="I165" s="154"/>
      <c r="J165" s="154"/>
    </row>
    <row r="166" spans="1:10" ht="18" customHeight="1" x14ac:dyDescent="0.2">
      <c r="A166" s="14">
        <v>14</v>
      </c>
      <c r="B166" s="139">
        <v>21513</v>
      </c>
      <c r="C166" s="156" t="s">
        <v>28</v>
      </c>
      <c r="D166" s="4" t="s">
        <v>4427</v>
      </c>
      <c r="E166" s="5" t="s">
        <v>1559</v>
      </c>
      <c r="F166" s="200" t="str">
        <f t="shared" si="14"/>
        <v>1</v>
      </c>
      <c r="G166" s="151" t="s">
        <v>430</v>
      </c>
      <c r="H166" s="152"/>
      <c r="I166" s="154"/>
      <c r="J166" s="154"/>
    </row>
    <row r="167" spans="1:10" ht="18" customHeight="1" x14ac:dyDescent="0.2">
      <c r="A167" s="14">
        <v>15</v>
      </c>
      <c r="B167" s="139">
        <v>21540</v>
      </c>
      <c r="C167" s="156" t="s">
        <v>139</v>
      </c>
      <c r="D167" s="4" t="s">
        <v>4428</v>
      </c>
      <c r="E167" s="5" t="s">
        <v>4429</v>
      </c>
      <c r="F167" s="200" t="str">
        <f t="shared" ref="F167:F168" si="15">IF(C167="ด.ช.","1",IF(C167="ด.ญ.","2"))</f>
        <v>1</v>
      </c>
      <c r="G167" s="151" t="s">
        <v>430</v>
      </c>
      <c r="H167" s="152"/>
      <c r="I167" s="154"/>
      <c r="J167" s="154"/>
    </row>
    <row r="168" spans="1:10" ht="18" customHeight="1" x14ac:dyDescent="0.2">
      <c r="A168" s="14">
        <v>16</v>
      </c>
      <c r="B168" s="139">
        <v>21558</v>
      </c>
      <c r="C168" s="156" t="s">
        <v>138</v>
      </c>
      <c r="D168" s="4" t="s">
        <v>4430</v>
      </c>
      <c r="E168" s="5" t="s">
        <v>768</v>
      </c>
      <c r="F168" s="200" t="str">
        <f t="shared" si="15"/>
        <v>2</v>
      </c>
      <c r="G168" s="151" t="s">
        <v>430</v>
      </c>
      <c r="H168" s="152"/>
      <c r="I168" s="154"/>
      <c r="J168" s="154"/>
    </row>
    <row r="169" spans="1:10" ht="18" customHeight="1" x14ac:dyDescent="0.2">
      <c r="A169" s="14">
        <v>17</v>
      </c>
      <c r="B169" s="139">
        <v>21566</v>
      </c>
      <c r="C169" s="156" t="s">
        <v>28</v>
      </c>
      <c r="D169" s="4" t="s">
        <v>4431</v>
      </c>
      <c r="E169" s="5" t="s">
        <v>4432</v>
      </c>
      <c r="F169" s="200" t="str">
        <f t="shared" si="14"/>
        <v>1</v>
      </c>
      <c r="G169" s="151" t="s">
        <v>430</v>
      </c>
      <c r="H169" s="152"/>
      <c r="I169" s="154"/>
      <c r="J169" s="154"/>
    </row>
    <row r="170" spans="1:10" ht="18" customHeight="1" x14ac:dyDescent="0.2">
      <c r="A170" s="14">
        <v>18</v>
      </c>
      <c r="B170" s="139">
        <v>21567</v>
      </c>
      <c r="C170" s="156" t="s">
        <v>28</v>
      </c>
      <c r="D170" s="4" t="s">
        <v>4433</v>
      </c>
      <c r="E170" s="5" t="s">
        <v>4434</v>
      </c>
      <c r="F170" s="200" t="str">
        <f t="shared" si="14"/>
        <v>1</v>
      </c>
      <c r="G170" s="151" t="s">
        <v>430</v>
      </c>
      <c r="H170" s="14"/>
      <c r="I170" s="154"/>
      <c r="J170" s="14"/>
    </row>
    <row r="171" spans="1:10" ht="18" customHeight="1" x14ac:dyDescent="0.2">
      <c r="A171" s="14">
        <v>19</v>
      </c>
      <c r="B171" s="139">
        <v>21577</v>
      </c>
      <c r="C171" s="156" t="s">
        <v>138</v>
      </c>
      <c r="D171" s="4" t="s">
        <v>4435</v>
      </c>
      <c r="E171" s="5" t="s">
        <v>4436</v>
      </c>
      <c r="F171" s="200" t="str">
        <f t="shared" ref="F171:F173" si="16">IF(C171="ด.ช.","1",IF(C171="ด.ญ.","2"))</f>
        <v>2</v>
      </c>
      <c r="G171" s="151" t="s">
        <v>430</v>
      </c>
      <c r="H171" s="14"/>
      <c r="I171" s="154"/>
      <c r="J171" s="14"/>
    </row>
    <row r="172" spans="1:10" ht="18" customHeight="1" x14ac:dyDescent="0.2">
      <c r="A172" s="14">
        <v>20</v>
      </c>
      <c r="B172" s="139">
        <v>21582</v>
      </c>
      <c r="C172" s="156" t="s">
        <v>138</v>
      </c>
      <c r="D172" s="4" t="s">
        <v>4437</v>
      </c>
      <c r="E172" s="5" t="s">
        <v>4438</v>
      </c>
      <c r="F172" s="200" t="str">
        <f t="shared" si="16"/>
        <v>2</v>
      </c>
      <c r="G172" s="151" t="s">
        <v>430</v>
      </c>
      <c r="H172" s="152"/>
      <c r="I172" s="154"/>
      <c r="J172" s="154"/>
    </row>
    <row r="173" spans="1:10" ht="18" customHeight="1" x14ac:dyDescent="0.2">
      <c r="A173" s="14">
        <v>21</v>
      </c>
      <c r="B173" s="139">
        <v>21592</v>
      </c>
      <c r="C173" s="156" t="s">
        <v>138</v>
      </c>
      <c r="D173" s="4" t="s">
        <v>3812</v>
      </c>
      <c r="E173" s="5" t="s">
        <v>1742</v>
      </c>
      <c r="F173" s="200" t="str">
        <f t="shared" si="16"/>
        <v>2</v>
      </c>
      <c r="G173" s="151" t="s">
        <v>430</v>
      </c>
      <c r="H173" s="152"/>
      <c r="I173" s="154"/>
      <c r="J173" s="154"/>
    </row>
    <row r="174" spans="1:10" ht="18" customHeight="1" x14ac:dyDescent="0.2">
      <c r="A174" s="14">
        <v>22</v>
      </c>
      <c r="B174" s="139">
        <v>21630</v>
      </c>
      <c r="C174" s="156" t="s">
        <v>28</v>
      </c>
      <c r="D174" s="4" t="s">
        <v>4439</v>
      </c>
      <c r="E174" s="5" t="s">
        <v>4440</v>
      </c>
      <c r="F174" s="200" t="str">
        <f t="shared" si="14"/>
        <v>1</v>
      </c>
      <c r="G174" s="151" t="s">
        <v>430</v>
      </c>
      <c r="H174" s="152"/>
      <c r="I174" s="154"/>
      <c r="J174" s="154"/>
    </row>
    <row r="175" spans="1:10" ht="18" customHeight="1" x14ac:dyDescent="0.2">
      <c r="A175" s="14">
        <v>23</v>
      </c>
      <c r="B175" s="139">
        <v>22796</v>
      </c>
      <c r="C175" s="156" t="s">
        <v>28</v>
      </c>
      <c r="D175" s="4" t="s">
        <v>4441</v>
      </c>
      <c r="E175" s="5" t="s">
        <v>1057</v>
      </c>
      <c r="F175" s="200" t="str">
        <f t="shared" si="14"/>
        <v>1</v>
      </c>
      <c r="G175" s="151" t="s">
        <v>430</v>
      </c>
      <c r="H175" s="152"/>
      <c r="I175" s="154"/>
      <c r="J175" s="154"/>
    </row>
    <row r="176" spans="1:10" ht="18" customHeight="1" x14ac:dyDescent="0.2">
      <c r="A176" s="14">
        <v>24</v>
      </c>
      <c r="B176" s="139">
        <v>23244</v>
      </c>
      <c r="C176" s="156" t="s">
        <v>123</v>
      </c>
      <c r="D176" s="4" t="s">
        <v>4442</v>
      </c>
      <c r="E176" s="5" t="s">
        <v>3616</v>
      </c>
      <c r="F176" s="200" t="str">
        <f t="shared" si="14"/>
        <v>2</v>
      </c>
      <c r="G176" s="151" t="s">
        <v>430</v>
      </c>
      <c r="H176" s="152"/>
      <c r="I176" s="154"/>
      <c r="J176" s="154"/>
    </row>
    <row r="177" spans="1:10" ht="18" customHeight="1" x14ac:dyDescent="0.2">
      <c r="A177" s="14">
        <v>25</v>
      </c>
      <c r="B177" s="139">
        <v>23245</v>
      </c>
      <c r="C177" s="156" t="s">
        <v>123</v>
      </c>
      <c r="D177" s="4" t="s">
        <v>4443</v>
      </c>
      <c r="E177" s="5" t="s">
        <v>4444</v>
      </c>
      <c r="F177" s="200" t="str">
        <f t="shared" si="14"/>
        <v>2</v>
      </c>
      <c r="G177" s="151" t="s">
        <v>430</v>
      </c>
      <c r="H177" s="152"/>
      <c r="I177" s="154"/>
      <c r="J177" s="154"/>
    </row>
    <row r="178" spans="1:10" ht="18" customHeight="1" x14ac:dyDescent="0.2">
      <c r="A178" s="14">
        <v>26</v>
      </c>
      <c r="B178" s="139">
        <v>23246</v>
      </c>
      <c r="C178" s="156" t="s">
        <v>123</v>
      </c>
      <c r="D178" s="4" t="s">
        <v>4445</v>
      </c>
      <c r="E178" s="5" t="s">
        <v>4446</v>
      </c>
      <c r="F178" s="200" t="str">
        <f t="shared" si="14"/>
        <v>2</v>
      </c>
      <c r="G178" s="151" t="s">
        <v>430</v>
      </c>
      <c r="H178" s="152"/>
      <c r="I178" s="154"/>
      <c r="J178" s="154"/>
    </row>
    <row r="179" spans="1:10" ht="18" customHeight="1" x14ac:dyDescent="0.2">
      <c r="A179" s="14">
        <v>27</v>
      </c>
      <c r="B179" s="139">
        <v>23247</v>
      </c>
      <c r="C179" s="156" t="s">
        <v>28</v>
      </c>
      <c r="D179" s="4" t="s">
        <v>3042</v>
      </c>
      <c r="E179" s="5" t="s">
        <v>4447</v>
      </c>
      <c r="F179" s="200" t="str">
        <f t="shared" si="14"/>
        <v>1</v>
      </c>
      <c r="G179" s="151" t="s">
        <v>430</v>
      </c>
      <c r="H179" s="14"/>
      <c r="I179" s="154"/>
      <c r="J179" s="14"/>
    </row>
    <row r="180" spans="1:10" ht="18" customHeight="1" x14ac:dyDescent="0.2">
      <c r="A180" s="14">
        <v>28</v>
      </c>
      <c r="B180" s="139">
        <v>23248</v>
      </c>
      <c r="C180" s="156" t="s">
        <v>123</v>
      </c>
      <c r="D180" s="4" t="s">
        <v>4448</v>
      </c>
      <c r="E180" s="5" t="s">
        <v>4449</v>
      </c>
      <c r="F180" s="200" t="str">
        <f t="shared" si="14"/>
        <v>2</v>
      </c>
      <c r="G180" s="151" t="s">
        <v>430</v>
      </c>
      <c r="H180" s="14"/>
      <c r="I180" s="154"/>
      <c r="J180" s="14"/>
    </row>
    <row r="181" spans="1:10" ht="18" customHeight="1" x14ac:dyDescent="0.2">
      <c r="A181" s="14">
        <v>29</v>
      </c>
      <c r="B181" s="139">
        <v>23249</v>
      </c>
      <c r="C181" s="156" t="s">
        <v>123</v>
      </c>
      <c r="D181" s="4" t="s">
        <v>4450</v>
      </c>
      <c r="E181" s="5" t="s">
        <v>4451</v>
      </c>
      <c r="F181" s="200" t="str">
        <f t="shared" si="14"/>
        <v>2</v>
      </c>
      <c r="G181" s="151" t="s">
        <v>430</v>
      </c>
      <c r="H181" s="152"/>
      <c r="I181" s="154"/>
      <c r="J181" s="154"/>
    </row>
    <row r="182" spans="1:10" ht="18" customHeight="1" x14ac:dyDescent="0.2">
      <c r="A182" s="14">
        <v>30</v>
      </c>
      <c r="B182" s="139">
        <v>23250</v>
      </c>
      <c r="C182" s="156" t="s">
        <v>123</v>
      </c>
      <c r="D182" s="4" t="s">
        <v>4452</v>
      </c>
      <c r="E182" s="5" t="s">
        <v>4453</v>
      </c>
      <c r="F182" s="200" t="str">
        <f t="shared" si="14"/>
        <v>2</v>
      </c>
      <c r="G182" s="151" t="s">
        <v>430</v>
      </c>
      <c r="H182" s="14"/>
      <c r="I182" s="154"/>
      <c r="J182" s="14"/>
    </row>
    <row r="183" spans="1:10" ht="18" customHeight="1" x14ac:dyDescent="0.2">
      <c r="A183" s="14">
        <v>31</v>
      </c>
      <c r="B183" s="139">
        <v>23251</v>
      </c>
      <c r="C183" s="156" t="s">
        <v>123</v>
      </c>
      <c r="D183" s="4" t="s">
        <v>4454</v>
      </c>
      <c r="E183" s="5" t="s">
        <v>4455</v>
      </c>
      <c r="F183" s="200" t="str">
        <f t="shared" si="14"/>
        <v>2</v>
      </c>
      <c r="G183" s="151" t="s">
        <v>430</v>
      </c>
      <c r="H183" s="14"/>
      <c r="I183" s="154"/>
      <c r="J183" s="14"/>
    </row>
    <row r="184" spans="1:10" ht="18" customHeight="1" x14ac:dyDescent="0.2">
      <c r="A184" s="14">
        <v>32</v>
      </c>
      <c r="B184" s="139">
        <v>23252</v>
      </c>
      <c r="C184" s="156" t="s">
        <v>123</v>
      </c>
      <c r="D184" s="4" t="s">
        <v>4456</v>
      </c>
      <c r="E184" s="5" t="s">
        <v>1357</v>
      </c>
      <c r="F184" s="200" t="str">
        <f t="shared" si="14"/>
        <v>2</v>
      </c>
      <c r="G184" s="151" t="s">
        <v>430</v>
      </c>
      <c r="H184" s="14"/>
      <c r="I184" s="154"/>
      <c r="J184" s="14"/>
    </row>
    <row r="185" spans="1:10" ht="17.25" customHeight="1" x14ac:dyDescent="0.2">
      <c r="A185" s="14">
        <v>33</v>
      </c>
      <c r="B185" s="139">
        <v>23253</v>
      </c>
      <c r="C185" s="156" t="s">
        <v>123</v>
      </c>
      <c r="D185" s="4" t="s">
        <v>3780</v>
      </c>
      <c r="E185" s="5" t="s">
        <v>4457</v>
      </c>
      <c r="F185" s="200" t="str">
        <f t="shared" ref="F185:F190" si="17">IF(C185="นาย","1",IF(C185="น.ส.","2"))</f>
        <v>2</v>
      </c>
      <c r="G185" s="151" t="s">
        <v>430</v>
      </c>
      <c r="H185" s="14"/>
      <c r="I185" s="154"/>
      <c r="J185" s="14"/>
    </row>
    <row r="186" spans="1:10" ht="17.25" customHeight="1" x14ac:dyDescent="0.2">
      <c r="A186" s="14">
        <v>34</v>
      </c>
      <c r="B186" s="139">
        <v>23254</v>
      </c>
      <c r="C186" s="156" t="s">
        <v>123</v>
      </c>
      <c r="D186" s="4" t="s">
        <v>4458</v>
      </c>
      <c r="E186" s="5" t="s">
        <v>2142</v>
      </c>
      <c r="F186" s="200" t="str">
        <f t="shared" si="17"/>
        <v>2</v>
      </c>
      <c r="G186" s="151" t="s">
        <v>430</v>
      </c>
      <c r="H186" s="14"/>
      <c r="I186" s="154"/>
      <c r="J186" s="14"/>
    </row>
    <row r="187" spans="1:10" ht="17.25" customHeight="1" x14ac:dyDescent="0.2">
      <c r="A187" s="14">
        <v>35</v>
      </c>
      <c r="B187" s="139">
        <v>23255</v>
      </c>
      <c r="C187" s="156" t="s">
        <v>123</v>
      </c>
      <c r="D187" s="4" t="s">
        <v>4459</v>
      </c>
      <c r="E187" s="5" t="s">
        <v>1279</v>
      </c>
      <c r="F187" s="200" t="str">
        <f t="shared" si="17"/>
        <v>2</v>
      </c>
      <c r="G187" s="151" t="s">
        <v>430</v>
      </c>
      <c r="H187" s="14"/>
      <c r="I187" s="154"/>
      <c r="J187" s="14"/>
    </row>
    <row r="188" spans="1:10" ht="17.25" customHeight="1" x14ac:dyDescent="0.2">
      <c r="A188" s="14">
        <v>36</v>
      </c>
      <c r="B188" s="139">
        <v>23256</v>
      </c>
      <c r="C188" s="156" t="s">
        <v>123</v>
      </c>
      <c r="D188" s="4" t="s">
        <v>4460</v>
      </c>
      <c r="E188" s="5" t="s">
        <v>4461</v>
      </c>
      <c r="F188" s="200" t="str">
        <f t="shared" si="17"/>
        <v>2</v>
      </c>
      <c r="G188" s="151" t="s">
        <v>430</v>
      </c>
      <c r="H188" s="14"/>
      <c r="I188" s="154"/>
      <c r="J188" s="14"/>
    </row>
    <row r="189" spans="1:10" ht="17.25" customHeight="1" x14ac:dyDescent="0.2">
      <c r="A189" s="14">
        <v>37</v>
      </c>
      <c r="B189" s="139">
        <v>23257</v>
      </c>
      <c r="C189" s="156" t="s">
        <v>28</v>
      </c>
      <c r="D189" s="4" t="s">
        <v>292</v>
      </c>
      <c r="E189" s="5" t="s">
        <v>3986</v>
      </c>
      <c r="F189" s="200" t="str">
        <f t="shared" si="17"/>
        <v>1</v>
      </c>
      <c r="G189" s="151" t="s">
        <v>430</v>
      </c>
      <c r="H189" s="14"/>
      <c r="I189" s="154"/>
      <c r="J189" s="14"/>
    </row>
    <row r="190" spans="1:10" ht="17.25" customHeight="1" x14ac:dyDescent="0.2">
      <c r="A190" s="14">
        <v>38</v>
      </c>
      <c r="B190" s="139">
        <v>23258</v>
      </c>
      <c r="C190" s="156" t="s">
        <v>123</v>
      </c>
      <c r="D190" s="4" t="s">
        <v>4462</v>
      </c>
      <c r="E190" s="5" t="s">
        <v>3972</v>
      </c>
      <c r="F190" s="200" t="str">
        <f t="shared" si="17"/>
        <v>2</v>
      </c>
      <c r="G190" s="151" t="s">
        <v>430</v>
      </c>
      <c r="H190" s="14"/>
      <c r="I190" s="154"/>
      <c r="J190" s="14"/>
    </row>
    <row r="191" spans="1:10" ht="17.25" customHeight="1" x14ac:dyDescent="0.2">
      <c r="A191" s="16"/>
      <c r="B191" s="135"/>
      <c r="C191" s="136"/>
      <c r="D191" s="129"/>
      <c r="E191" s="129"/>
      <c r="F191" s="135"/>
      <c r="H191" s="16"/>
      <c r="I191" s="65"/>
      <c r="J191" s="16"/>
    </row>
    <row r="192" spans="1:10" ht="17.25" customHeight="1" x14ac:dyDescent="0.2">
      <c r="A192" s="16"/>
      <c r="B192" s="135"/>
      <c r="C192" s="136"/>
      <c r="D192" s="129"/>
      <c r="E192" s="129"/>
      <c r="F192" s="135"/>
      <c r="H192" s="16"/>
      <c r="I192" s="65"/>
      <c r="J192" s="16"/>
    </row>
    <row r="193" spans="1:16" ht="17.25" customHeight="1" x14ac:dyDescent="0.2">
      <c r="A193" s="16"/>
      <c r="B193" s="135"/>
      <c r="C193" s="136"/>
      <c r="D193" s="129"/>
      <c r="E193" s="129"/>
      <c r="F193" s="135"/>
      <c r="H193" s="16"/>
      <c r="I193" s="65"/>
      <c r="J193" s="16"/>
    </row>
    <row r="194" spans="1:16" ht="17.25" customHeight="1" x14ac:dyDescent="0.2">
      <c r="A194" s="16"/>
      <c r="B194" s="135"/>
      <c r="C194" s="136"/>
      <c r="D194" s="129"/>
      <c r="E194" s="129"/>
      <c r="F194" s="135"/>
      <c r="H194" s="16"/>
      <c r="I194" s="65"/>
      <c r="J194" s="16"/>
    </row>
    <row r="195" spans="1:16" ht="17.25" customHeight="1" x14ac:dyDescent="0.2">
      <c r="A195" s="16"/>
      <c r="B195" s="135"/>
      <c r="C195" s="136"/>
      <c r="D195" s="129"/>
      <c r="E195" s="129"/>
      <c r="F195" s="135"/>
      <c r="H195" s="16"/>
      <c r="I195" s="65"/>
      <c r="J195" s="16"/>
    </row>
    <row r="196" spans="1:16" ht="17.25" customHeight="1" x14ac:dyDescent="0.2">
      <c r="A196" s="16"/>
      <c r="B196" s="135"/>
      <c r="C196" s="136"/>
      <c r="D196" s="129"/>
      <c r="E196" s="129"/>
      <c r="F196" s="135"/>
      <c r="H196" s="16"/>
      <c r="I196" s="65"/>
      <c r="J196" s="16"/>
    </row>
    <row r="197" spans="1:16" ht="17.25" customHeight="1" x14ac:dyDescent="0.2">
      <c r="A197" s="16"/>
      <c r="B197" s="135"/>
      <c r="C197" s="136"/>
      <c r="D197" s="129"/>
      <c r="E197" s="129"/>
      <c r="F197" s="135"/>
      <c r="H197" s="16"/>
      <c r="I197" s="65"/>
      <c r="J197" s="16"/>
    </row>
    <row r="198" spans="1:16" s="8" customFormat="1" ht="22.5" customHeight="1" x14ac:dyDescent="0.2">
      <c r="A198" s="261" t="s">
        <v>469</v>
      </c>
      <c r="B198" s="261"/>
      <c r="C198" s="261"/>
      <c r="D198" s="261"/>
      <c r="E198" s="261"/>
      <c r="F198" s="261"/>
      <c r="G198" s="261"/>
      <c r="H198" s="261"/>
      <c r="I198" s="261"/>
      <c r="J198" s="261"/>
      <c r="P198" s="9"/>
    </row>
    <row r="199" spans="1:16" s="8" customFormat="1" ht="22.5" customHeight="1" x14ac:dyDescent="0.2">
      <c r="A199" s="261" t="s">
        <v>3484</v>
      </c>
      <c r="B199" s="261"/>
      <c r="C199" s="261"/>
      <c r="D199" s="261"/>
      <c r="E199" s="261"/>
      <c r="F199" s="261"/>
      <c r="G199" s="261"/>
      <c r="H199" s="261"/>
      <c r="I199" s="261"/>
      <c r="J199" s="261"/>
      <c r="P199" s="9"/>
    </row>
    <row r="200" spans="1:16" s="8" customFormat="1" ht="22.5" customHeight="1" x14ac:dyDescent="0.2">
      <c r="A200" s="260" t="s">
        <v>4321</v>
      </c>
      <c r="B200" s="260"/>
      <c r="C200" s="260"/>
      <c r="D200" s="260"/>
      <c r="E200" s="260"/>
      <c r="F200" s="260"/>
      <c r="G200" s="260"/>
      <c r="H200" s="260"/>
      <c r="I200" s="260"/>
      <c r="J200" s="260"/>
      <c r="P200" s="9"/>
    </row>
    <row r="201" spans="1:16" s="13" customFormat="1" ht="25.5" customHeight="1" x14ac:dyDescent="0.2">
      <c r="A201" s="10" t="s">
        <v>0</v>
      </c>
      <c r="B201" s="11" t="s">
        <v>1</v>
      </c>
      <c r="C201" s="257" t="s">
        <v>421</v>
      </c>
      <c r="D201" s="258"/>
      <c r="E201" s="259"/>
      <c r="F201" s="197" t="s">
        <v>3444</v>
      </c>
      <c r="G201" s="12" t="s">
        <v>67</v>
      </c>
      <c r="H201" s="10"/>
      <c r="I201" s="10"/>
      <c r="J201" s="10"/>
    </row>
    <row r="202" spans="1:16" ht="18" customHeight="1" x14ac:dyDescent="0.2">
      <c r="A202" s="146">
        <v>1</v>
      </c>
      <c r="B202" s="139">
        <v>21339</v>
      </c>
      <c r="C202" s="156" t="s">
        <v>123</v>
      </c>
      <c r="D202" s="166" t="s">
        <v>4119</v>
      </c>
      <c r="E202" s="140" t="s">
        <v>4120</v>
      </c>
      <c r="F202" s="200" t="str">
        <f t="shared" ref="F202:F238" si="18">IF(C202="นาย","1",IF(C202="น.ส.","2"))</f>
        <v>2</v>
      </c>
      <c r="G202" s="151" t="s">
        <v>437</v>
      </c>
      <c r="H202" s="152"/>
      <c r="I202" s="154"/>
      <c r="J202" s="154"/>
      <c r="L202" s="226" t="s">
        <v>158</v>
      </c>
      <c r="M202" s="14">
        <f>COUNTIF(F202:F238,"2")</f>
        <v>29</v>
      </c>
      <c r="N202" s="14" t="s">
        <v>371</v>
      </c>
    </row>
    <row r="203" spans="1:16" ht="18" customHeight="1" x14ac:dyDescent="0.2">
      <c r="A203" s="146">
        <v>2</v>
      </c>
      <c r="B203" s="139">
        <v>21382</v>
      </c>
      <c r="C203" s="156" t="s">
        <v>138</v>
      </c>
      <c r="D203" s="166" t="s">
        <v>4121</v>
      </c>
      <c r="E203" s="140" t="s">
        <v>4122</v>
      </c>
      <c r="F203" s="200" t="str">
        <f>IF(C203="ด.ช.","1",IF(C203="ด.ญ.","2"))</f>
        <v>2</v>
      </c>
      <c r="G203" s="151" t="s">
        <v>437</v>
      </c>
      <c r="H203" s="152"/>
      <c r="I203" s="154"/>
      <c r="J203" s="154"/>
      <c r="L203" s="226" t="s">
        <v>157</v>
      </c>
      <c r="M203" s="14">
        <f>COUNTIF(F202:F238,"1")</f>
        <v>8</v>
      </c>
      <c r="N203" s="14" t="s">
        <v>371</v>
      </c>
    </row>
    <row r="204" spans="1:16" ht="18" customHeight="1" x14ac:dyDescent="0.2">
      <c r="A204" s="146">
        <v>3</v>
      </c>
      <c r="B204" s="139">
        <v>21384</v>
      </c>
      <c r="C204" s="156" t="s">
        <v>123</v>
      </c>
      <c r="D204" s="166" t="s">
        <v>115</v>
      </c>
      <c r="E204" s="140" t="s">
        <v>1580</v>
      </c>
      <c r="F204" s="200" t="str">
        <f t="shared" si="18"/>
        <v>2</v>
      </c>
      <c r="G204" s="151" t="s">
        <v>437</v>
      </c>
      <c r="H204" s="152"/>
      <c r="I204" s="154"/>
      <c r="J204" s="165"/>
      <c r="L204" s="227" t="s">
        <v>315</v>
      </c>
      <c r="M204" s="14">
        <f>SUM(M202:M203)</f>
        <v>37</v>
      </c>
      <c r="N204" s="14" t="s">
        <v>371</v>
      </c>
    </row>
    <row r="205" spans="1:16" ht="18" customHeight="1" x14ac:dyDescent="0.2">
      <c r="A205" s="146">
        <v>4</v>
      </c>
      <c r="B205" s="139">
        <v>21387</v>
      </c>
      <c r="C205" s="156" t="s">
        <v>123</v>
      </c>
      <c r="D205" s="166" t="s">
        <v>71</v>
      </c>
      <c r="E205" s="140" t="s">
        <v>4123</v>
      </c>
      <c r="F205" s="200" t="str">
        <f t="shared" si="18"/>
        <v>2</v>
      </c>
      <c r="G205" s="151" t="s">
        <v>437</v>
      </c>
      <c r="H205" s="152"/>
      <c r="I205" s="154"/>
      <c r="J205" s="154"/>
    </row>
    <row r="206" spans="1:16" ht="18" customHeight="1" x14ac:dyDescent="0.2">
      <c r="A206" s="146">
        <v>5</v>
      </c>
      <c r="B206" s="139">
        <v>21393</v>
      </c>
      <c r="C206" s="156" t="s">
        <v>123</v>
      </c>
      <c r="D206" s="166" t="s">
        <v>3</v>
      </c>
      <c r="E206" s="140" t="s">
        <v>3533</v>
      </c>
      <c r="F206" s="200" t="str">
        <f t="shared" si="18"/>
        <v>2</v>
      </c>
      <c r="G206" s="151" t="s">
        <v>437</v>
      </c>
      <c r="H206" s="152"/>
      <c r="I206" s="154"/>
      <c r="J206" s="154"/>
    </row>
    <row r="207" spans="1:16" ht="18" customHeight="1" x14ac:dyDescent="0.2">
      <c r="A207" s="146">
        <v>6</v>
      </c>
      <c r="B207" s="139">
        <v>21402</v>
      </c>
      <c r="C207" s="156" t="s">
        <v>28</v>
      </c>
      <c r="D207" s="166" t="s">
        <v>4124</v>
      </c>
      <c r="E207" s="140" t="s">
        <v>4125</v>
      </c>
      <c r="F207" s="200" t="str">
        <f t="shared" si="18"/>
        <v>1</v>
      </c>
      <c r="G207" s="151" t="s">
        <v>437</v>
      </c>
      <c r="H207" s="152"/>
      <c r="I207" s="154"/>
      <c r="J207" s="154"/>
    </row>
    <row r="208" spans="1:16" ht="18" customHeight="1" x14ac:dyDescent="0.2">
      <c r="A208" s="146">
        <v>7</v>
      </c>
      <c r="B208" s="139">
        <v>21406</v>
      </c>
      <c r="C208" s="156" t="s">
        <v>123</v>
      </c>
      <c r="D208" s="166" t="s">
        <v>4126</v>
      </c>
      <c r="E208" s="140" t="s">
        <v>1508</v>
      </c>
      <c r="F208" s="200" t="str">
        <f t="shared" si="18"/>
        <v>2</v>
      </c>
      <c r="G208" s="151" t="s">
        <v>437</v>
      </c>
      <c r="H208" s="152"/>
      <c r="I208" s="154"/>
      <c r="J208" s="154"/>
    </row>
    <row r="209" spans="1:10" ht="18" customHeight="1" x14ac:dyDescent="0.2">
      <c r="A209" s="146">
        <v>8</v>
      </c>
      <c r="B209" s="139">
        <v>21407</v>
      </c>
      <c r="C209" s="156" t="s">
        <v>139</v>
      </c>
      <c r="D209" s="166" t="s">
        <v>4127</v>
      </c>
      <c r="E209" s="140" t="s">
        <v>4128</v>
      </c>
      <c r="F209" s="200" t="str">
        <f>IF(C209="ด.ช.","1",IF(C209="ด.ญ.","2"))</f>
        <v>1</v>
      </c>
      <c r="G209" s="151" t="s">
        <v>437</v>
      </c>
      <c r="H209" s="152"/>
      <c r="I209" s="154"/>
      <c r="J209" s="154"/>
    </row>
    <row r="210" spans="1:10" ht="18" customHeight="1" x14ac:dyDescent="0.2">
      <c r="A210" s="146">
        <v>9</v>
      </c>
      <c r="B210" s="139">
        <v>21438</v>
      </c>
      <c r="C210" s="156" t="s">
        <v>123</v>
      </c>
      <c r="D210" s="166" t="s">
        <v>4131</v>
      </c>
      <c r="E210" s="140" t="s">
        <v>4132</v>
      </c>
      <c r="F210" s="200" t="str">
        <f t="shared" si="18"/>
        <v>2</v>
      </c>
      <c r="G210" s="151" t="s">
        <v>437</v>
      </c>
      <c r="H210" s="152"/>
      <c r="I210" s="154"/>
      <c r="J210" s="14"/>
    </row>
    <row r="211" spans="1:10" ht="18" customHeight="1" x14ac:dyDescent="0.2">
      <c r="A211" s="146">
        <v>10</v>
      </c>
      <c r="B211" s="139">
        <v>21443</v>
      </c>
      <c r="C211" s="156" t="s">
        <v>123</v>
      </c>
      <c r="D211" s="166" t="s">
        <v>4133</v>
      </c>
      <c r="E211" s="140" t="s">
        <v>4134</v>
      </c>
      <c r="F211" s="200" t="str">
        <f t="shared" si="18"/>
        <v>2</v>
      </c>
      <c r="G211" s="151" t="s">
        <v>437</v>
      </c>
      <c r="H211" s="152"/>
      <c r="I211" s="154"/>
      <c r="J211" s="154"/>
    </row>
    <row r="212" spans="1:10" ht="18" customHeight="1" x14ac:dyDescent="0.2">
      <c r="A212" s="146">
        <v>11</v>
      </c>
      <c r="B212" s="139">
        <v>21452</v>
      </c>
      <c r="C212" s="156" t="s">
        <v>123</v>
      </c>
      <c r="D212" s="166" t="s">
        <v>4135</v>
      </c>
      <c r="E212" s="140" t="s">
        <v>4136</v>
      </c>
      <c r="F212" s="200" t="str">
        <f t="shared" si="18"/>
        <v>2</v>
      </c>
      <c r="G212" s="151" t="s">
        <v>437</v>
      </c>
      <c r="H212" s="152"/>
      <c r="I212" s="154"/>
      <c r="J212" s="154"/>
    </row>
    <row r="213" spans="1:10" ht="18" customHeight="1" x14ac:dyDescent="0.2">
      <c r="A213" s="146">
        <v>12</v>
      </c>
      <c r="B213" s="139">
        <v>21463</v>
      </c>
      <c r="C213" s="156" t="s">
        <v>123</v>
      </c>
      <c r="D213" s="166" t="s">
        <v>167</v>
      </c>
      <c r="E213" s="140" t="s">
        <v>4137</v>
      </c>
      <c r="F213" s="200" t="str">
        <f t="shared" si="18"/>
        <v>2</v>
      </c>
      <c r="G213" s="151" t="s">
        <v>437</v>
      </c>
      <c r="H213" s="152"/>
      <c r="I213" s="154"/>
      <c r="J213" s="14"/>
    </row>
    <row r="214" spans="1:10" ht="18" customHeight="1" x14ac:dyDescent="0.2">
      <c r="A214" s="146">
        <v>13</v>
      </c>
      <c r="B214" s="139">
        <v>21471</v>
      </c>
      <c r="C214" s="156" t="s">
        <v>123</v>
      </c>
      <c r="D214" s="166" t="s">
        <v>4138</v>
      </c>
      <c r="E214" s="140" t="s">
        <v>4139</v>
      </c>
      <c r="F214" s="200" t="str">
        <f t="shared" si="18"/>
        <v>2</v>
      </c>
      <c r="G214" s="151" t="s">
        <v>437</v>
      </c>
      <c r="H214" s="152"/>
      <c r="I214" s="154"/>
      <c r="J214" s="154"/>
    </row>
    <row r="215" spans="1:10" ht="18" customHeight="1" x14ac:dyDescent="0.2">
      <c r="A215" s="146">
        <v>14</v>
      </c>
      <c r="B215" s="139">
        <v>21479</v>
      </c>
      <c r="C215" s="156" t="s">
        <v>123</v>
      </c>
      <c r="D215" s="166" t="s">
        <v>4140</v>
      </c>
      <c r="E215" s="140" t="s">
        <v>3393</v>
      </c>
      <c r="F215" s="200" t="str">
        <f t="shared" si="18"/>
        <v>2</v>
      </c>
      <c r="G215" s="151" t="s">
        <v>437</v>
      </c>
      <c r="H215" s="152"/>
      <c r="I215" s="154"/>
      <c r="J215" s="154"/>
    </row>
    <row r="216" spans="1:10" ht="18" customHeight="1" x14ac:dyDescent="0.2">
      <c r="A216" s="146">
        <v>15</v>
      </c>
      <c r="B216" s="139">
        <v>21497</v>
      </c>
      <c r="C216" s="156" t="s">
        <v>123</v>
      </c>
      <c r="D216" s="166" t="s">
        <v>4141</v>
      </c>
      <c r="E216" s="140" t="s">
        <v>4142</v>
      </c>
      <c r="F216" s="200" t="str">
        <f t="shared" si="18"/>
        <v>2</v>
      </c>
      <c r="G216" s="151" t="s">
        <v>437</v>
      </c>
      <c r="H216" s="152"/>
      <c r="I216" s="154"/>
      <c r="J216" s="154"/>
    </row>
    <row r="217" spans="1:10" ht="18" customHeight="1" x14ac:dyDescent="0.2">
      <c r="A217" s="146">
        <v>16</v>
      </c>
      <c r="B217" s="139">
        <v>21520</v>
      </c>
      <c r="C217" s="156" t="s">
        <v>138</v>
      </c>
      <c r="D217" s="166" t="s">
        <v>4143</v>
      </c>
      <c r="E217" s="140" t="s">
        <v>4144</v>
      </c>
      <c r="F217" s="200" t="str">
        <f>IF(C217="ด.ช.","1",IF(C217="ด.ญ.","2"))</f>
        <v>2</v>
      </c>
      <c r="G217" s="151" t="s">
        <v>437</v>
      </c>
      <c r="H217" s="152"/>
      <c r="I217" s="154"/>
      <c r="J217" s="154"/>
    </row>
    <row r="218" spans="1:10" ht="18" customHeight="1" x14ac:dyDescent="0.2">
      <c r="A218" s="146">
        <v>17</v>
      </c>
      <c r="B218" s="139">
        <v>21541</v>
      </c>
      <c r="C218" s="156" t="s">
        <v>123</v>
      </c>
      <c r="D218" s="166" t="s">
        <v>4145</v>
      </c>
      <c r="E218" s="140" t="s">
        <v>2119</v>
      </c>
      <c r="F218" s="200" t="str">
        <f t="shared" si="18"/>
        <v>2</v>
      </c>
      <c r="G218" s="151" t="s">
        <v>437</v>
      </c>
      <c r="H218" s="152"/>
      <c r="I218" s="154"/>
      <c r="J218" s="154"/>
    </row>
    <row r="219" spans="1:10" ht="18" customHeight="1" x14ac:dyDescent="0.2">
      <c r="A219" s="146">
        <v>18</v>
      </c>
      <c r="B219" s="139">
        <v>21550</v>
      </c>
      <c r="C219" s="156" t="s">
        <v>123</v>
      </c>
      <c r="D219" s="166" t="s">
        <v>4146</v>
      </c>
      <c r="E219" s="140" t="s">
        <v>3393</v>
      </c>
      <c r="F219" s="200" t="str">
        <f t="shared" si="18"/>
        <v>2</v>
      </c>
      <c r="G219" s="151" t="s">
        <v>437</v>
      </c>
      <c r="H219" s="152"/>
      <c r="I219" s="154"/>
      <c r="J219" s="154"/>
    </row>
    <row r="220" spans="1:10" ht="18" customHeight="1" x14ac:dyDescent="0.2">
      <c r="A220" s="146">
        <v>19</v>
      </c>
      <c r="B220" s="139">
        <v>21561</v>
      </c>
      <c r="C220" s="156" t="s">
        <v>123</v>
      </c>
      <c r="D220" s="166" t="s">
        <v>4147</v>
      </c>
      <c r="E220" s="140" t="s">
        <v>4148</v>
      </c>
      <c r="F220" s="200" t="str">
        <f t="shared" si="18"/>
        <v>2</v>
      </c>
      <c r="G220" s="151" t="s">
        <v>437</v>
      </c>
      <c r="H220" s="152"/>
      <c r="I220" s="154"/>
      <c r="J220" s="154"/>
    </row>
    <row r="221" spans="1:10" ht="18" customHeight="1" x14ac:dyDescent="0.2">
      <c r="A221" s="146">
        <v>20</v>
      </c>
      <c r="B221" s="139">
        <v>21583</v>
      </c>
      <c r="C221" s="156" t="s">
        <v>138</v>
      </c>
      <c r="D221" s="166" t="s">
        <v>4149</v>
      </c>
      <c r="E221" s="140" t="s">
        <v>4150</v>
      </c>
      <c r="F221" s="200" t="str">
        <f>IF(C221="ด.ช.","1",IF(C221="ด.ญ.","2"))</f>
        <v>2</v>
      </c>
      <c r="G221" s="151" t="s">
        <v>437</v>
      </c>
      <c r="H221" s="152"/>
      <c r="I221" s="154"/>
      <c r="J221" s="154"/>
    </row>
    <row r="222" spans="1:10" ht="18" customHeight="1" x14ac:dyDescent="0.2">
      <c r="A222" s="146">
        <v>21</v>
      </c>
      <c r="B222" s="139">
        <v>21602</v>
      </c>
      <c r="C222" s="156" t="s">
        <v>123</v>
      </c>
      <c r="D222" s="166" t="s">
        <v>4151</v>
      </c>
      <c r="E222" s="140" t="s">
        <v>2123</v>
      </c>
      <c r="F222" s="200" t="str">
        <f t="shared" si="18"/>
        <v>2</v>
      </c>
      <c r="G222" s="151" t="s">
        <v>437</v>
      </c>
      <c r="H222" s="152"/>
      <c r="I222" s="154"/>
      <c r="J222" s="14"/>
    </row>
    <row r="223" spans="1:10" ht="18" customHeight="1" x14ac:dyDescent="0.2">
      <c r="A223" s="146">
        <v>22</v>
      </c>
      <c r="B223" s="139">
        <v>21603</v>
      </c>
      <c r="C223" s="156" t="s">
        <v>28</v>
      </c>
      <c r="D223" s="166" t="s">
        <v>4152</v>
      </c>
      <c r="E223" s="140" t="s">
        <v>4153</v>
      </c>
      <c r="F223" s="200" t="str">
        <f t="shared" si="18"/>
        <v>1</v>
      </c>
      <c r="G223" s="151" t="s">
        <v>437</v>
      </c>
      <c r="H223" s="152"/>
      <c r="I223" s="154"/>
      <c r="J223" s="154"/>
    </row>
    <row r="224" spans="1:10" ht="18" customHeight="1" x14ac:dyDescent="0.2">
      <c r="A224" s="146">
        <v>23</v>
      </c>
      <c r="B224" s="139">
        <v>21609</v>
      </c>
      <c r="C224" s="156" t="s">
        <v>138</v>
      </c>
      <c r="D224" s="166" t="s">
        <v>47</v>
      </c>
      <c r="E224" s="140" t="s">
        <v>4154</v>
      </c>
      <c r="F224" s="200" t="str">
        <f>IF(C224="ด.ช.","1",IF(C224="ด.ญ.","2"))</f>
        <v>2</v>
      </c>
      <c r="G224" s="151" t="s">
        <v>437</v>
      </c>
      <c r="H224" s="152"/>
      <c r="I224" s="154"/>
      <c r="J224" s="154"/>
    </row>
    <row r="225" spans="1:10" ht="18" customHeight="1" x14ac:dyDescent="0.2">
      <c r="A225" s="146">
        <v>24</v>
      </c>
      <c r="B225" s="139">
        <v>22281</v>
      </c>
      <c r="C225" s="156" t="s">
        <v>123</v>
      </c>
      <c r="D225" s="166" t="s">
        <v>4155</v>
      </c>
      <c r="E225" s="140" t="s">
        <v>4156</v>
      </c>
      <c r="F225" s="200" t="str">
        <f t="shared" si="18"/>
        <v>2</v>
      </c>
      <c r="G225" s="151" t="s">
        <v>437</v>
      </c>
      <c r="H225" s="152"/>
      <c r="I225" s="154"/>
      <c r="J225" s="154"/>
    </row>
    <row r="226" spans="1:10" ht="18" customHeight="1" x14ac:dyDescent="0.2">
      <c r="A226" s="146">
        <v>25</v>
      </c>
      <c r="B226" s="139">
        <v>23259</v>
      </c>
      <c r="C226" s="156" t="s">
        <v>28</v>
      </c>
      <c r="D226" s="166" t="s">
        <v>1254</v>
      </c>
      <c r="E226" s="140" t="s">
        <v>4157</v>
      </c>
      <c r="F226" s="200" t="str">
        <f t="shared" si="18"/>
        <v>1</v>
      </c>
      <c r="G226" s="151" t="s">
        <v>437</v>
      </c>
      <c r="H226" s="152"/>
      <c r="I226" s="154"/>
      <c r="J226" s="154"/>
    </row>
    <row r="227" spans="1:10" ht="18" customHeight="1" x14ac:dyDescent="0.2">
      <c r="A227" s="146">
        <v>26</v>
      </c>
      <c r="B227" s="45">
        <v>23260</v>
      </c>
      <c r="C227" s="156" t="s">
        <v>123</v>
      </c>
      <c r="D227" s="166" t="s">
        <v>4158</v>
      </c>
      <c r="E227" s="140" t="s">
        <v>4113</v>
      </c>
      <c r="F227" s="200" t="str">
        <f t="shared" si="18"/>
        <v>2</v>
      </c>
      <c r="G227" s="151" t="s">
        <v>437</v>
      </c>
      <c r="H227" s="152"/>
      <c r="I227" s="154"/>
      <c r="J227" s="154"/>
    </row>
    <row r="228" spans="1:10" ht="18" customHeight="1" x14ac:dyDescent="0.2">
      <c r="A228" s="146">
        <v>27</v>
      </c>
      <c r="B228" s="45">
        <v>23261</v>
      </c>
      <c r="C228" s="156" t="s">
        <v>123</v>
      </c>
      <c r="D228" s="166" t="s">
        <v>4159</v>
      </c>
      <c r="E228" s="140" t="s">
        <v>1405</v>
      </c>
      <c r="F228" s="200" t="str">
        <f t="shared" si="18"/>
        <v>2</v>
      </c>
      <c r="G228" s="151" t="s">
        <v>437</v>
      </c>
      <c r="H228" s="152"/>
      <c r="I228" s="154"/>
      <c r="J228" s="154"/>
    </row>
    <row r="229" spans="1:10" ht="18" customHeight="1" x14ac:dyDescent="0.2">
      <c r="A229" s="146">
        <v>28</v>
      </c>
      <c r="B229" s="139">
        <v>23262</v>
      </c>
      <c r="C229" s="156" t="s">
        <v>28</v>
      </c>
      <c r="D229" s="166" t="s">
        <v>4160</v>
      </c>
      <c r="E229" s="140" t="s">
        <v>4161</v>
      </c>
      <c r="F229" s="200" t="str">
        <f t="shared" si="18"/>
        <v>1</v>
      </c>
      <c r="G229" s="151" t="s">
        <v>437</v>
      </c>
      <c r="H229" s="152"/>
      <c r="I229" s="154"/>
      <c r="J229" s="154"/>
    </row>
    <row r="230" spans="1:10" ht="18" customHeight="1" x14ac:dyDescent="0.2">
      <c r="A230" s="146">
        <v>29</v>
      </c>
      <c r="B230" s="139">
        <v>23263</v>
      </c>
      <c r="C230" s="156" t="s">
        <v>28</v>
      </c>
      <c r="D230" s="166" t="s">
        <v>3409</v>
      </c>
      <c r="E230" s="140" t="s">
        <v>4162</v>
      </c>
      <c r="F230" s="200" t="str">
        <f t="shared" si="18"/>
        <v>1</v>
      </c>
      <c r="G230" s="151" t="s">
        <v>437</v>
      </c>
      <c r="H230" s="152"/>
      <c r="I230" s="154"/>
      <c r="J230" s="154"/>
    </row>
    <row r="231" spans="1:10" ht="18" customHeight="1" x14ac:dyDescent="0.2">
      <c r="A231" s="146">
        <v>30</v>
      </c>
      <c r="B231" s="147">
        <v>23264</v>
      </c>
      <c r="C231" s="148" t="s">
        <v>138</v>
      </c>
      <c r="D231" s="149" t="s">
        <v>4163</v>
      </c>
      <c r="E231" s="150" t="s">
        <v>1826</v>
      </c>
      <c r="F231" s="200" t="str">
        <f>IF(C231="ด.ช.","1",IF(C231="ด.ญ.","2"))</f>
        <v>2</v>
      </c>
      <c r="G231" s="151" t="s">
        <v>437</v>
      </c>
      <c r="H231" s="14"/>
      <c r="I231" s="154"/>
      <c r="J231" s="14"/>
    </row>
    <row r="232" spans="1:10" ht="18" customHeight="1" x14ac:dyDescent="0.2">
      <c r="A232" s="146">
        <v>31</v>
      </c>
      <c r="B232" s="147">
        <v>23265</v>
      </c>
      <c r="C232" s="148" t="s">
        <v>123</v>
      </c>
      <c r="D232" s="149" t="s">
        <v>4164</v>
      </c>
      <c r="E232" s="150" t="s">
        <v>3632</v>
      </c>
      <c r="F232" s="200" t="str">
        <f t="shared" si="18"/>
        <v>2</v>
      </c>
      <c r="G232" s="151" t="s">
        <v>437</v>
      </c>
      <c r="H232" s="14"/>
      <c r="I232" s="154"/>
      <c r="J232" s="14"/>
    </row>
    <row r="233" spans="1:10" ht="18" customHeight="1" x14ac:dyDescent="0.2">
      <c r="A233" s="146">
        <v>32</v>
      </c>
      <c r="B233" s="147">
        <v>23266</v>
      </c>
      <c r="C233" s="148" t="s">
        <v>123</v>
      </c>
      <c r="D233" s="149" t="s">
        <v>3672</v>
      </c>
      <c r="E233" s="150" t="s">
        <v>4165</v>
      </c>
      <c r="F233" s="200" t="str">
        <f t="shared" si="18"/>
        <v>2</v>
      </c>
      <c r="G233" s="151" t="s">
        <v>437</v>
      </c>
      <c r="H233" s="14"/>
      <c r="I233" s="154"/>
      <c r="J233" s="14"/>
    </row>
    <row r="234" spans="1:10" ht="18" customHeight="1" x14ac:dyDescent="0.2">
      <c r="A234" s="146">
        <v>33</v>
      </c>
      <c r="B234" s="147">
        <v>23267</v>
      </c>
      <c r="C234" s="148" t="s">
        <v>138</v>
      </c>
      <c r="D234" s="149" t="s">
        <v>4166</v>
      </c>
      <c r="E234" s="150" t="s">
        <v>4167</v>
      </c>
      <c r="F234" s="200" t="str">
        <f>IF(C234="ด.ช.","1",IF(C234="ด.ญ.","2"))</f>
        <v>2</v>
      </c>
      <c r="G234" s="151" t="s">
        <v>437</v>
      </c>
      <c r="H234" s="14"/>
      <c r="I234" s="154"/>
      <c r="J234" s="14"/>
    </row>
    <row r="235" spans="1:10" ht="18" customHeight="1" x14ac:dyDescent="0.2">
      <c r="A235" s="146">
        <v>34</v>
      </c>
      <c r="B235" s="147">
        <v>23268</v>
      </c>
      <c r="C235" s="148" t="s">
        <v>28</v>
      </c>
      <c r="D235" s="149" t="s">
        <v>4168</v>
      </c>
      <c r="E235" s="150" t="s">
        <v>659</v>
      </c>
      <c r="F235" s="200" t="str">
        <f t="shared" si="18"/>
        <v>1</v>
      </c>
      <c r="G235" s="151" t="s">
        <v>437</v>
      </c>
      <c r="H235" s="14"/>
      <c r="I235" s="154"/>
      <c r="J235" s="14"/>
    </row>
    <row r="236" spans="1:10" ht="17.25" customHeight="1" x14ac:dyDescent="0.2">
      <c r="A236" s="146">
        <v>35</v>
      </c>
      <c r="B236" s="147">
        <v>23269</v>
      </c>
      <c r="C236" s="148" t="s">
        <v>28</v>
      </c>
      <c r="D236" s="149" t="s">
        <v>1078</v>
      </c>
      <c r="E236" s="150" t="s">
        <v>4169</v>
      </c>
      <c r="F236" s="200" t="str">
        <f t="shared" si="18"/>
        <v>1</v>
      </c>
      <c r="G236" s="151" t="s">
        <v>437</v>
      </c>
      <c r="H236" s="14"/>
      <c r="I236" s="154"/>
      <c r="J236" s="14"/>
    </row>
    <row r="237" spans="1:10" ht="17.25" customHeight="1" x14ac:dyDescent="0.2">
      <c r="A237" s="146">
        <v>36</v>
      </c>
      <c r="B237" s="147">
        <v>23270</v>
      </c>
      <c r="C237" s="148" t="s">
        <v>138</v>
      </c>
      <c r="D237" s="149" t="s">
        <v>93</v>
      </c>
      <c r="E237" s="150" t="s">
        <v>4170</v>
      </c>
      <c r="F237" s="200" t="str">
        <f>IF(C237="ด.ช.","1",IF(C237="ด.ญ.","2"))</f>
        <v>2</v>
      </c>
      <c r="G237" s="151" t="s">
        <v>437</v>
      </c>
      <c r="H237" s="14"/>
      <c r="I237" s="154"/>
      <c r="J237" s="14"/>
    </row>
    <row r="238" spans="1:10" ht="17.25" customHeight="1" x14ac:dyDescent="0.2">
      <c r="A238" s="146">
        <v>37</v>
      </c>
      <c r="B238" s="147">
        <v>23271</v>
      </c>
      <c r="C238" s="148" t="s">
        <v>123</v>
      </c>
      <c r="D238" s="149" t="s">
        <v>4171</v>
      </c>
      <c r="E238" s="150" t="s">
        <v>4172</v>
      </c>
      <c r="F238" s="200" t="str">
        <f t="shared" si="18"/>
        <v>2</v>
      </c>
      <c r="G238" s="151" t="s">
        <v>437</v>
      </c>
      <c r="H238" s="14"/>
      <c r="I238" s="154"/>
      <c r="J238" s="14"/>
    </row>
    <row r="239" spans="1:10" ht="17.25" customHeight="1" x14ac:dyDescent="0.2">
      <c r="A239" s="158"/>
      <c r="B239" s="160"/>
      <c r="C239" s="161"/>
      <c r="D239" s="162"/>
      <c r="E239" s="162"/>
      <c r="F239" s="135"/>
      <c r="H239" s="16"/>
      <c r="I239" s="65"/>
      <c r="J239" s="16"/>
    </row>
    <row r="240" spans="1:10" ht="17.25" customHeight="1" x14ac:dyDescent="0.2">
      <c r="A240" s="158"/>
      <c r="B240" s="160"/>
      <c r="C240" s="161"/>
      <c r="D240" s="162"/>
      <c r="E240" s="162"/>
      <c r="F240" s="135"/>
      <c r="H240" s="16"/>
      <c r="I240" s="65"/>
      <c r="J240" s="16"/>
    </row>
    <row r="241" spans="1:16" ht="17.25" customHeight="1" x14ac:dyDescent="0.2">
      <c r="A241" s="158"/>
      <c r="B241" s="160"/>
      <c r="C241" s="161"/>
      <c r="D241" s="162"/>
      <c r="E241" s="162"/>
      <c r="F241" s="135"/>
      <c r="H241" s="16"/>
      <c r="I241" s="65"/>
      <c r="J241" s="16"/>
    </row>
    <row r="242" spans="1:16" ht="17.25" customHeight="1" x14ac:dyDescent="0.2">
      <c r="A242" s="158"/>
      <c r="B242" s="160"/>
      <c r="C242" s="161"/>
      <c r="D242" s="162"/>
      <c r="E242" s="162"/>
      <c r="F242" s="135"/>
      <c r="H242" s="16"/>
      <c r="I242" s="65"/>
      <c r="J242" s="16"/>
    </row>
    <row r="243" spans="1:16" ht="17.25" customHeight="1" x14ac:dyDescent="0.2">
      <c r="A243" s="158"/>
      <c r="B243" s="160"/>
      <c r="C243" s="161"/>
      <c r="D243" s="162"/>
      <c r="E243" s="162"/>
      <c r="F243" s="135"/>
      <c r="H243" s="16"/>
      <c r="I243" s="65"/>
      <c r="J243" s="16"/>
    </row>
    <row r="244" spans="1:16" ht="17.25" customHeight="1" x14ac:dyDescent="0.2">
      <c r="A244" s="158"/>
      <c r="B244" s="160"/>
      <c r="C244" s="161"/>
      <c r="D244" s="162"/>
      <c r="E244" s="162"/>
      <c r="F244" s="135"/>
      <c r="H244" s="16"/>
      <c r="I244" s="65"/>
      <c r="J244" s="16"/>
    </row>
    <row r="245" spans="1:16" ht="17.25" customHeight="1" x14ac:dyDescent="0.2">
      <c r="A245" s="158"/>
      <c r="B245" s="160"/>
      <c r="C245" s="161"/>
      <c r="D245" s="162"/>
      <c r="E245" s="162"/>
      <c r="F245" s="135"/>
      <c r="H245" s="16"/>
      <c r="I245" s="65"/>
      <c r="J245" s="16"/>
    </row>
    <row r="246" spans="1:16" ht="17.25" customHeight="1" x14ac:dyDescent="0.2">
      <c r="A246" s="158"/>
      <c r="B246" s="160"/>
      <c r="C246" s="161"/>
      <c r="D246" s="162"/>
      <c r="E246" s="162"/>
      <c r="F246" s="135"/>
      <c r="H246" s="16"/>
      <c r="I246" s="65"/>
      <c r="J246" s="16"/>
    </row>
    <row r="247" spans="1:16" s="8" customFormat="1" ht="22.5" customHeight="1" x14ac:dyDescent="0.2">
      <c r="A247" s="261" t="s">
        <v>469</v>
      </c>
      <c r="B247" s="261"/>
      <c r="C247" s="261"/>
      <c r="D247" s="261"/>
      <c r="E247" s="261"/>
      <c r="F247" s="261"/>
      <c r="G247" s="261"/>
      <c r="H247" s="261"/>
      <c r="I247" s="261"/>
      <c r="J247" s="261"/>
      <c r="P247" s="9"/>
    </row>
    <row r="248" spans="1:16" s="8" customFormat="1" ht="22.5" customHeight="1" x14ac:dyDescent="0.2">
      <c r="A248" s="261" t="s">
        <v>3486</v>
      </c>
      <c r="B248" s="261"/>
      <c r="C248" s="261"/>
      <c r="D248" s="261"/>
      <c r="E248" s="261"/>
      <c r="F248" s="261"/>
      <c r="G248" s="261"/>
      <c r="H248" s="261"/>
      <c r="I248" s="261"/>
      <c r="J248" s="261"/>
      <c r="P248" s="9"/>
    </row>
    <row r="249" spans="1:16" s="8" customFormat="1" ht="22.5" customHeight="1" x14ac:dyDescent="0.2">
      <c r="A249" s="260" t="s">
        <v>4323</v>
      </c>
      <c r="B249" s="260"/>
      <c r="C249" s="260"/>
      <c r="D249" s="260"/>
      <c r="E249" s="260"/>
      <c r="F249" s="260"/>
      <c r="G249" s="260"/>
      <c r="H249" s="260"/>
      <c r="I249" s="260"/>
      <c r="J249" s="260"/>
      <c r="P249" s="9"/>
    </row>
    <row r="250" spans="1:16" s="13" customFormat="1" ht="25.5" customHeight="1" x14ac:dyDescent="0.2">
      <c r="A250" s="10" t="s">
        <v>0</v>
      </c>
      <c r="B250" s="11" t="s">
        <v>1</v>
      </c>
      <c r="C250" s="257" t="s">
        <v>421</v>
      </c>
      <c r="D250" s="258"/>
      <c r="E250" s="259"/>
      <c r="F250" s="197" t="s">
        <v>3444</v>
      </c>
      <c r="G250" s="12" t="s">
        <v>67</v>
      </c>
      <c r="H250" s="10"/>
      <c r="I250" s="10"/>
      <c r="J250" s="10"/>
    </row>
    <row r="251" spans="1:16" ht="18" customHeight="1" x14ac:dyDescent="0.2">
      <c r="A251" s="146">
        <v>1</v>
      </c>
      <c r="B251" s="141">
        <v>21392</v>
      </c>
      <c r="C251" s="156" t="s">
        <v>123</v>
      </c>
      <c r="D251" s="166" t="s">
        <v>4543</v>
      </c>
      <c r="E251" s="5" t="s">
        <v>4544</v>
      </c>
      <c r="F251" s="200" t="str">
        <f>IF(C251="นาย","1",IF(C251="น.ส.","2"))</f>
        <v>2</v>
      </c>
      <c r="G251" s="151" t="s">
        <v>441</v>
      </c>
      <c r="H251" s="152"/>
      <c r="I251" s="154"/>
      <c r="J251" s="154"/>
      <c r="L251" s="226" t="s">
        <v>158</v>
      </c>
      <c r="M251" s="14">
        <f>COUNTIF(F251:F290,"2")</f>
        <v>16</v>
      </c>
      <c r="N251" s="14" t="s">
        <v>371</v>
      </c>
    </row>
    <row r="252" spans="1:16" ht="18" customHeight="1" x14ac:dyDescent="0.2">
      <c r="A252" s="146">
        <v>2</v>
      </c>
      <c r="B252" s="141">
        <v>21460</v>
      </c>
      <c r="C252" s="156" t="s">
        <v>123</v>
      </c>
      <c r="D252" s="4" t="s">
        <v>4240</v>
      </c>
      <c r="E252" s="5" t="s">
        <v>4241</v>
      </c>
      <c r="F252" s="200" t="str">
        <f>IF(C252="นาย","1",IF(C252="น.ส.","2"))</f>
        <v>2</v>
      </c>
      <c r="G252" s="151" t="s">
        <v>441</v>
      </c>
      <c r="H252" s="152"/>
      <c r="I252" s="154"/>
      <c r="J252" s="154"/>
      <c r="L252" s="226" t="s">
        <v>157</v>
      </c>
      <c r="M252" s="14">
        <f>COUNTIF(F251:F290,"1")</f>
        <v>15</v>
      </c>
      <c r="N252" s="14" t="s">
        <v>371</v>
      </c>
    </row>
    <row r="253" spans="1:16" ht="18" customHeight="1" x14ac:dyDescent="0.2">
      <c r="A253" s="146">
        <v>3</v>
      </c>
      <c r="B253" s="141">
        <v>21472</v>
      </c>
      <c r="C253" s="156" t="s">
        <v>138</v>
      </c>
      <c r="D253" s="4" t="s">
        <v>4174</v>
      </c>
      <c r="E253" s="5" t="s">
        <v>4006</v>
      </c>
      <c r="F253" s="200" t="str">
        <f>IF(C253="ด.ช.","1",IF(C253="ด.ญ.","2"))</f>
        <v>2</v>
      </c>
      <c r="G253" s="151" t="s">
        <v>441</v>
      </c>
      <c r="H253" s="152"/>
      <c r="I253" s="154"/>
      <c r="J253" s="154"/>
      <c r="L253" s="227" t="s">
        <v>315</v>
      </c>
      <c r="M253" s="14">
        <f>SUM(M251:M252)</f>
        <v>31</v>
      </c>
      <c r="N253" s="14" t="s">
        <v>371</v>
      </c>
    </row>
    <row r="254" spans="1:16" ht="18" customHeight="1" x14ac:dyDescent="0.2">
      <c r="A254" s="146">
        <v>4</v>
      </c>
      <c r="B254" s="141">
        <v>21494</v>
      </c>
      <c r="C254" s="156" t="s">
        <v>123</v>
      </c>
      <c r="D254" s="4" t="s">
        <v>412</v>
      </c>
      <c r="E254" s="5" t="s">
        <v>269</v>
      </c>
      <c r="F254" s="200" t="str">
        <f>IF(C254="นาย","1",IF(C254="น.ส.","2"))</f>
        <v>2</v>
      </c>
      <c r="G254" s="151" t="s">
        <v>441</v>
      </c>
      <c r="H254" s="152"/>
      <c r="I254" s="154"/>
      <c r="J254" s="154"/>
    </row>
    <row r="255" spans="1:16" ht="18" customHeight="1" x14ac:dyDescent="0.2">
      <c r="A255" s="146">
        <v>5</v>
      </c>
      <c r="B255" s="141">
        <v>21499</v>
      </c>
      <c r="C255" s="156" t="s">
        <v>138</v>
      </c>
      <c r="D255" s="4" t="s">
        <v>132</v>
      </c>
      <c r="E255" s="5" t="s">
        <v>1000</v>
      </c>
      <c r="F255" s="200" t="str">
        <f>IF(C255="ด.ช.","1",IF(C255="ด.ญ.","2"))</f>
        <v>2</v>
      </c>
      <c r="G255" s="151" t="s">
        <v>441</v>
      </c>
      <c r="H255" s="152"/>
      <c r="I255" s="154"/>
      <c r="J255" s="154"/>
    </row>
    <row r="256" spans="1:16" ht="18" customHeight="1" x14ac:dyDescent="0.2">
      <c r="A256" s="146">
        <v>6</v>
      </c>
      <c r="B256" s="141">
        <v>21501</v>
      </c>
      <c r="C256" s="156" t="s">
        <v>28</v>
      </c>
      <c r="D256" s="4" t="s">
        <v>4175</v>
      </c>
      <c r="E256" s="5" t="s">
        <v>4176</v>
      </c>
      <c r="F256" s="200" t="str">
        <f>IF(C256="นาย","1",IF(C256="น.ส.","2"))</f>
        <v>1</v>
      </c>
      <c r="G256" s="151" t="s">
        <v>441</v>
      </c>
      <c r="H256" s="152"/>
      <c r="I256" s="154"/>
      <c r="J256" s="154"/>
    </row>
    <row r="257" spans="1:10" ht="18" customHeight="1" x14ac:dyDescent="0.2">
      <c r="A257" s="146">
        <v>7</v>
      </c>
      <c r="B257" s="141">
        <v>21504</v>
      </c>
      <c r="C257" s="156" t="s">
        <v>123</v>
      </c>
      <c r="D257" s="4" t="s">
        <v>4177</v>
      </c>
      <c r="E257" s="5" t="s">
        <v>4178</v>
      </c>
      <c r="F257" s="200" t="str">
        <f>IF(C257="นาย","1",IF(C257="น.ส.","2"))</f>
        <v>2</v>
      </c>
      <c r="G257" s="151" t="s">
        <v>441</v>
      </c>
      <c r="H257" s="152"/>
      <c r="I257" s="154"/>
      <c r="J257" s="14"/>
    </row>
    <row r="258" spans="1:10" ht="18" customHeight="1" x14ac:dyDescent="0.2">
      <c r="A258" s="146">
        <v>8</v>
      </c>
      <c r="B258" s="141">
        <v>21510</v>
      </c>
      <c r="C258" s="156" t="s">
        <v>139</v>
      </c>
      <c r="D258" s="4" t="s">
        <v>4179</v>
      </c>
      <c r="E258" s="5" t="s">
        <v>4180</v>
      </c>
      <c r="F258" s="200" t="str">
        <f>IF(C258="ด.ช.","1",IF(C258="ด.ญ.","2"))</f>
        <v>1</v>
      </c>
      <c r="G258" s="151" t="s">
        <v>441</v>
      </c>
      <c r="H258" s="152"/>
      <c r="I258" s="154"/>
      <c r="J258" s="154"/>
    </row>
    <row r="259" spans="1:10" ht="18" customHeight="1" x14ac:dyDescent="0.2">
      <c r="A259" s="146">
        <v>9</v>
      </c>
      <c r="B259" s="141">
        <v>21512</v>
      </c>
      <c r="C259" s="156" t="s">
        <v>28</v>
      </c>
      <c r="D259" s="4" t="s">
        <v>2116</v>
      </c>
      <c r="E259" s="5" t="s">
        <v>3604</v>
      </c>
      <c r="F259" s="200" t="str">
        <f>IF(C259="นาย","1",IF(C259="น.ส.","2"))</f>
        <v>1</v>
      </c>
      <c r="G259" s="151" t="s">
        <v>441</v>
      </c>
      <c r="H259" s="152"/>
      <c r="I259" s="154"/>
      <c r="J259" s="154"/>
    </row>
    <row r="260" spans="1:10" ht="18" customHeight="1" x14ac:dyDescent="0.2">
      <c r="A260" s="146">
        <v>10</v>
      </c>
      <c r="B260" s="141">
        <v>21521</v>
      </c>
      <c r="C260" s="156" t="s">
        <v>139</v>
      </c>
      <c r="D260" s="4" t="s">
        <v>4181</v>
      </c>
      <c r="E260" s="5" t="s">
        <v>1741</v>
      </c>
      <c r="F260" s="200" t="str">
        <f>IF(C260="ด.ช.","1",IF(C260="ด.ญ.","2"))</f>
        <v>1</v>
      </c>
      <c r="G260" s="151" t="s">
        <v>441</v>
      </c>
      <c r="H260" s="152"/>
      <c r="I260" s="154"/>
      <c r="J260" s="154"/>
    </row>
    <row r="261" spans="1:10" ht="18" customHeight="1" x14ac:dyDescent="0.2">
      <c r="A261" s="146">
        <v>11</v>
      </c>
      <c r="B261" s="141">
        <v>21525</v>
      </c>
      <c r="C261" s="156" t="s">
        <v>123</v>
      </c>
      <c r="D261" s="4" t="s">
        <v>4182</v>
      </c>
      <c r="E261" s="5" t="s">
        <v>1182</v>
      </c>
      <c r="F261" s="200" t="str">
        <f t="shared" ref="F261:F281" si="19">IF(C261="นาย","1",IF(C261="น.ส.","2"))</f>
        <v>2</v>
      </c>
      <c r="G261" s="151" t="s">
        <v>441</v>
      </c>
      <c r="H261" s="152"/>
      <c r="I261" s="154"/>
      <c r="J261" s="154"/>
    </row>
    <row r="262" spans="1:10" ht="18" customHeight="1" x14ac:dyDescent="0.2">
      <c r="A262" s="146">
        <v>12</v>
      </c>
      <c r="B262" s="141">
        <v>21545</v>
      </c>
      <c r="C262" s="156" t="s">
        <v>123</v>
      </c>
      <c r="D262" s="4" t="s">
        <v>4183</v>
      </c>
      <c r="E262" s="5" t="s">
        <v>4184</v>
      </c>
      <c r="F262" s="200" t="str">
        <f t="shared" si="19"/>
        <v>2</v>
      </c>
      <c r="G262" s="151" t="s">
        <v>441</v>
      </c>
      <c r="H262" s="152"/>
      <c r="I262" s="154"/>
      <c r="J262" s="154"/>
    </row>
    <row r="263" spans="1:10" ht="18" customHeight="1" x14ac:dyDescent="0.2">
      <c r="A263" s="146">
        <v>13</v>
      </c>
      <c r="B263" s="141">
        <v>21575</v>
      </c>
      <c r="C263" s="156" t="s">
        <v>28</v>
      </c>
      <c r="D263" s="4" t="s">
        <v>394</v>
      </c>
      <c r="E263" s="5" t="s">
        <v>4185</v>
      </c>
      <c r="F263" s="200" t="str">
        <f t="shared" si="19"/>
        <v>1</v>
      </c>
      <c r="G263" s="151" t="s">
        <v>441</v>
      </c>
      <c r="H263" s="152"/>
      <c r="I263" s="154"/>
      <c r="J263" s="154"/>
    </row>
    <row r="264" spans="1:10" ht="18" customHeight="1" x14ac:dyDescent="0.2">
      <c r="A264" s="146">
        <v>14</v>
      </c>
      <c r="B264" s="141">
        <v>21608</v>
      </c>
      <c r="C264" s="156" t="s">
        <v>28</v>
      </c>
      <c r="D264" s="4" t="s">
        <v>2116</v>
      </c>
      <c r="E264" s="5" t="s">
        <v>4186</v>
      </c>
      <c r="F264" s="200" t="str">
        <f t="shared" si="19"/>
        <v>1</v>
      </c>
      <c r="G264" s="151" t="s">
        <v>441</v>
      </c>
      <c r="H264" s="152"/>
      <c r="I264" s="154"/>
      <c r="J264" s="154"/>
    </row>
    <row r="265" spans="1:10" ht="18" customHeight="1" x14ac:dyDescent="0.2">
      <c r="A265" s="146">
        <v>15</v>
      </c>
      <c r="B265" s="141">
        <v>21628</v>
      </c>
      <c r="C265" s="156" t="s">
        <v>123</v>
      </c>
      <c r="D265" s="4" t="s">
        <v>4545</v>
      </c>
      <c r="E265" s="5" t="s">
        <v>769</v>
      </c>
      <c r="F265" s="200" t="str">
        <f t="shared" si="19"/>
        <v>2</v>
      </c>
      <c r="G265" s="151" t="s">
        <v>441</v>
      </c>
      <c r="H265" s="152"/>
      <c r="I265" s="154"/>
      <c r="J265" s="154"/>
    </row>
    <row r="266" spans="1:10" ht="18" customHeight="1" x14ac:dyDescent="0.2">
      <c r="A266" s="146">
        <v>16</v>
      </c>
      <c r="B266" s="141">
        <v>21632</v>
      </c>
      <c r="C266" s="156" t="s">
        <v>28</v>
      </c>
      <c r="D266" s="4" t="s">
        <v>4546</v>
      </c>
      <c r="E266" s="5" t="s">
        <v>4547</v>
      </c>
      <c r="F266" s="200" t="str">
        <f t="shared" si="19"/>
        <v>1</v>
      </c>
      <c r="G266" s="151" t="s">
        <v>441</v>
      </c>
      <c r="H266" s="152"/>
      <c r="I266" s="154"/>
      <c r="J266" s="154"/>
    </row>
    <row r="267" spans="1:10" ht="18" customHeight="1" x14ac:dyDescent="0.2">
      <c r="A267" s="146">
        <v>17</v>
      </c>
      <c r="B267" s="141">
        <v>21645</v>
      </c>
      <c r="C267" s="156" t="s">
        <v>28</v>
      </c>
      <c r="D267" s="4" t="s">
        <v>4500</v>
      </c>
      <c r="E267" s="5" t="s">
        <v>4501</v>
      </c>
      <c r="F267" s="200" t="str">
        <f t="shared" si="19"/>
        <v>1</v>
      </c>
      <c r="G267" s="151" t="s">
        <v>441</v>
      </c>
      <c r="H267" s="152"/>
      <c r="I267" s="154"/>
      <c r="J267" s="165"/>
    </row>
    <row r="268" spans="1:10" ht="18" customHeight="1" x14ac:dyDescent="0.2">
      <c r="A268" s="146">
        <v>18</v>
      </c>
      <c r="B268" s="141">
        <v>21663</v>
      </c>
      <c r="C268" s="156" t="s">
        <v>28</v>
      </c>
      <c r="D268" s="4" t="s">
        <v>3860</v>
      </c>
      <c r="E268" s="5" t="s">
        <v>4188</v>
      </c>
      <c r="F268" s="200" t="str">
        <f t="shared" si="19"/>
        <v>1</v>
      </c>
      <c r="G268" s="151" t="s">
        <v>441</v>
      </c>
      <c r="H268" s="152"/>
      <c r="I268" s="154"/>
      <c r="J268" s="154"/>
    </row>
    <row r="269" spans="1:10" ht="18" customHeight="1" x14ac:dyDescent="0.2">
      <c r="A269" s="146">
        <v>19</v>
      </c>
      <c r="B269" s="141">
        <v>21665</v>
      </c>
      <c r="C269" s="156" t="s">
        <v>28</v>
      </c>
      <c r="D269" s="4" t="s">
        <v>4189</v>
      </c>
      <c r="E269" s="5" t="s">
        <v>4190</v>
      </c>
      <c r="F269" s="200" t="str">
        <f t="shared" si="19"/>
        <v>1</v>
      </c>
      <c r="G269" s="151" t="s">
        <v>441</v>
      </c>
      <c r="H269" s="152"/>
      <c r="I269" s="154"/>
      <c r="J269" s="154"/>
    </row>
    <row r="270" spans="1:10" ht="18" customHeight="1" x14ac:dyDescent="0.2">
      <c r="A270" s="146">
        <v>20</v>
      </c>
      <c r="B270" s="141">
        <v>22275</v>
      </c>
      <c r="C270" s="156" t="s">
        <v>123</v>
      </c>
      <c r="D270" s="4" t="s">
        <v>4191</v>
      </c>
      <c r="E270" s="5" t="s">
        <v>1423</v>
      </c>
      <c r="F270" s="200" t="str">
        <f t="shared" si="19"/>
        <v>2</v>
      </c>
      <c r="G270" s="151" t="s">
        <v>441</v>
      </c>
      <c r="H270" s="152"/>
      <c r="I270" s="154"/>
      <c r="J270" s="154"/>
    </row>
    <row r="271" spans="1:10" ht="18" customHeight="1" x14ac:dyDescent="0.2">
      <c r="A271" s="146">
        <v>21</v>
      </c>
      <c r="B271" s="141">
        <v>23273</v>
      </c>
      <c r="C271" s="156" t="s">
        <v>123</v>
      </c>
      <c r="D271" s="4" t="s">
        <v>4192</v>
      </c>
      <c r="E271" s="5" t="s">
        <v>4193</v>
      </c>
      <c r="F271" s="200" t="str">
        <f t="shared" si="19"/>
        <v>2</v>
      </c>
      <c r="G271" s="151" t="s">
        <v>441</v>
      </c>
      <c r="H271" s="152"/>
      <c r="I271" s="154"/>
      <c r="J271" s="154"/>
    </row>
    <row r="272" spans="1:10" ht="18" customHeight="1" x14ac:dyDescent="0.2">
      <c r="A272" s="146">
        <v>22</v>
      </c>
      <c r="B272" s="141">
        <v>23274</v>
      </c>
      <c r="C272" s="156" t="s">
        <v>123</v>
      </c>
      <c r="D272" s="4" t="s">
        <v>48</v>
      </c>
      <c r="E272" s="5" t="s">
        <v>4194</v>
      </c>
      <c r="F272" s="200" t="str">
        <f t="shared" si="19"/>
        <v>2</v>
      </c>
      <c r="G272" s="151" t="s">
        <v>441</v>
      </c>
      <c r="H272" s="152"/>
      <c r="I272" s="154"/>
      <c r="J272" s="154"/>
    </row>
    <row r="273" spans="1:10" ht="18" customHeight="1" x14ac:dyDescent="0.2">
      <c r="A273" s="146">
        <v>23</v>
      </c>
      <c r="B273" s="141">
        <v>23275</v>
      </c>
      <c r="C273" s="156" t="s">
        <v>28</v>
      </c>
      <c r="D273" s="4" t="s">
        <v>64</v>
      </c>
      <c r="E273" s="5" t="s">
        <v>4195</v>
      </c>
      <c r="F273" s="200" t="str">
        <f t="shared" si="19"/>
        <v>1</v>
      </c>
      <c r="G273" s="151" t="s">
        <v>441</v>
      </c>
      <c r="H273" s="152"/>
      <c r="I273" s="154"/>
      <c r="J273" s="154"/>
    </row>
    <row r="274" spans="1:10" ht="18" customHeight="1" x14ac:dyDescent="0.2">
      <c r="A274" s="146">
        <v>24</v>
      </c>
      <c r="B274" s="141">
        <v>23277</v>
      </c>
      <c r="C274" s="156" t="s">
        <v>123</v>
      </c>
      <c r="D274" s="4" t="s">
        <v>4196</v>
      </c>
      <c r="E274" s="5" t="s">
        <v>4197</v>
      </c>
      <c r="F274" s="200" t="str">
        <f t="shared" si="19"/>
        <v>2</v>
      </c>
      <c r="G274" s="151" t="s">
        <v>441</v>
      </c>
      <c r="H274" s="152"/>
      <c r="I274" s="154"/>
      <c r="J274" s="154"/>
    </row>
    <row r="275" spans="1:10" ht="18" customHeight="1" x14ac:dyDescent="0.2">
      <c r="A275" s="146">
        <v>25</v>
      </c>
      <c r="B275" s="141">
        <v>23279</v>
      </c>
      <c r="C275" s="156" t="s">
        <v>28</v>
      </c>
      <c r="D275" s="4" t="s">
        <v>4548</v>
      </c>
      <c r="E275" s="5" t="s">
        <v>4392</v>
      </c>
      <c r="F275" s="200" t="str">
        <f t="shared" si="19"/>
        <v>1</v>
      </c>
      <c r="G275" s="151" t="s">
        <v>441</v>
      </c>
      <c r="H275" s="152"/>
      <c r="I275" s="154"/>
      <c r="J275" s="154"/>
    </row>
    <row r="276" spans="1:10" ht="18" customHeight="1" x14ac:dyDescent="0.2">
      <c r="A276" s="146">
        <v>26</v>
      </c>
      <c r="B276" s="168">
        <v>23281</v>
      </c>
      <c r="C276" s="148" t="s">
        <v>123</v>
      </c>
      <c r="D276" s="149" t="s">
        <v>43</v>
      </c>
      <c r="E276" s="150" t="s">
        <v>4198</v>
      </c>
      <c r="F276" s="200" t="str">
        <f t="shared" si="19"/>
        <v>2</v>
      </c>
      <c r="G276" s="151" t="s">
        <v>441</v>
      </c>
      <c r="H276" s="152"/>
      <c r="I276" s="154"/>
      <c r="J276" s="154"/>
    </row>
    <row r="277" spans="1:10" ht="18" customHeight="1" x14ac:dyDescent="0.2">
      <c r="A277" s="146">
        <v>27</v>
      </c>
      <c r="B277" s="168">
        <v>23285</v>
      </c>
      <c r="C277" s="148" t="s">
        <v>28</v>
      </c>
      <c r="D277" s="149" t="s">
        <v>974</v>
      </c>
      <c r="E277" s="150" t="s">
        <v>4199</v>
      </c>
      <c r="F277" s="200" t="str">
        <f t="shared" si="19"/>
        <v>1</v>
      </c>
      <c r="G277" s="151" t="s">
        <v>441</v>
      </c>
      <c r="H277" s="152"/>
      <c r="I277" s="154"/>
      <c r="J277" s="14"/>
    </row>
    <row r="278" spans="1:10" ht="18" customHeight="1" x14ac:dyDescent="0.2">
      <c r="A278" s="146">
        <v>28</v>
      </c>
      <c r="B278" s="168">
        <v>23286</v>
      </c>
      <c r="C278" s="148" t="s">
        <v>123</v>
      </c>
      <c r="D278" s="149" t="s">
        <v>4200</v>
      </c>
      <c r="E278" s="150" t="s">
        <v>4201</v>
      </c>
      <c r="F278" s="200" t="str">
        <f t="shared" si="19"/>
        <v>2</v>
      </c>
      <c r="G278" s="151" t="s">
        <v>441</v>
      </c>
      <c r="H278" s="152"/>
      <c r="I278" s="154"/>
      <c r="J278" s="14"/>
    </row>
    <row r="279" spans="1:10" ht="18" customHeight="1" x14ac:dyDescent="0.2">
      <c r="A279" s="146">
        <v>29</v>
      </c>
      <c r="B279" s="168">
        <v>23287</v>
      </c>
      <c r="C279" s="148" t="s">
        <v>28</v>
      </c>
      <c r="D279" s="149" t="s">
        <v>662</v>
      </c>
      <c r="E279" s="150" t="s">
        <v>4202</v>
      </c>
      <c r="F279" s="200" t="str">
        <f t="shared" si="19"/>
        <v>1</v>
      </c>
      <c r="G279" s="151" t="s">
        <v>441</v>
      </c>
      <c r="H279" s="152"/>
      <c r="I279" s="154"/>
      <c r="J279" s="14"/>
    </row>
    <row r="280" spans="1:10" ht="18" customHeight="1" x14ac:dyDescent="0.2">
      <c r="A280" s="146">
        <v>30</v>
      </c>
      <c r="B280" s="168">
        <v>23288</v>
      </c>
      <c r="C280" s="148" t="s">
        <v>123</v>
      </c>
      <c r="D280" s="149" t="s">
        <v>4203</v>
      </c>
      <c r="E280" s="150" t="s">
        <v>4204</v>
      </c>
      <c r="F280" s="200" t="str">
        <f t="shared" si="19"/>
        <v>2</v>
      </c>
      <c r="G280" s="151" t="s">
        <v>441</v>
      </c>
      <c r="H280" s="152"/>
      <c r="I280" s="154"/>
      <c r="J280" s="14"/>
    </row>
    <row r="281" spans="1:10" ht="18" customHeight="1" x14ac:dyDescent="0.2">
      <c r="A281" s="146">
        <v>31</v>
      </c>
      <c r="B281" s="141">
        <v>23321</v>
      </c>
      <c r="C281" s="156" t="s">
        <v>28</v>
      </c>
      <c r="D281" s="4" t="s">
        <v>5052</v>
      </c>
      <c r="E281" s="5" t="s">
        <v>5053</v>
      </c>
      <c r="F281" s="200" t="str">
        <f t="shared" si="19"/>
        <v>1</v>
      </c>
      <c r="G281" s="151" t="s">
        <v>441</v>
      </c>
      <c r="H281" s="152"/>
      <c r="I281" s="154"/>
      <c r="J281" s="14"/>
    </row>
    <row r="282" spans="1:10" ht="18" customHeight="1" x14ac:dyDescent="0.2">
      <c r="A282" s="158"/>
      <c r="B282" s="250"/>
      <c r="C282" s="136"/>
      <c r="D282" s="129"/>
      <c r="E282" s="129"/>
      <c r="F282" s="135"/>
      <c r="I282" s="65"/>
      <c r="J282" s="16"/>
    </row>
    <row r="283" spans="1:10" ht="18" customHeight="1" x14ac:dyDescent="0.2">
      <c r="A283" s="158"/>
      <c r="B283" s="169"/>
      <c r="C283" s="161"/>
      <c r="D283" s="162"/>
      <c r="E283" s="162"/>
      <c r="F283" s="135"/>
      <c r="I283" s="65"/>
      <c r="J283" s="16"/>
    </row>
    <row r="284" spans="1:10" ht="18" customHeight="1" x14ac:dyDescent="0.2">
      <c r="A284" s="158"/>
      <c r="B284" s="169"/>
      <c r="C284" s="161"/>
      <c r="D284" s="162"/>
      <c r="E284" s="162"/>
      <c r="F284" s="135"/>
      <c r="I284" s="65"/>
      <c r="J284" s="16"/>
    </row>
    <row r="285" spans="1:10" ht="18" customHeight="1" x14ac:dyDescent="0.2">
      <c r="A285" s="158"/>
      <c r="B285" s="169"/>
      <c r="C285" s="161"/>
      <c r="D285" s="162"/>
      <c r="E285" s="162"/>
      <c r="F285" s="135"/>
      <c r="I285" s="65"/>
      <c r="J285" s="16"/>
    </row>
    <row r="286" spans="1:10" ht="18" customHeight="1" x14ac:dyDescent="0.2">
      <c r="A286" s="158"/>
      <c r="B286" s="169"/>
      <c r="C286" s="161"/>
      <c r="D286" s="162"/>
      <c r="E286" s="162"/>
      <c r="F286" s="135"/>
      <c r="I286" s="65"/>
      <c r="J286" s="16"/>
    </row>
    <row r="287" spans="1:10" ht="18" customHeight="1" x14ac:dyDescent="0.2">
      <c r="A287" s="158"/>
      <c r="B287" s="169"/>
      <c r="C287" s="161"/>
      <c r="D287" s="162"/>
      <c r="E287" s="162"/>
      <c r="F287" s="135"/>
      <c r="I287" s="65"/>
      <c r="J287" s="16"/>
    </row>
    <row r="288" spans="1:10" ht="17.25" customHeight="1" x14ac:dyDescent="0.2">
      <c r="A288" s="158"/>
      <c r="B288" s="169"/>
      <c r="C288" s="161"/>
      <c r="D288" s="162"/>
      <c r="E288" s="162"/>
      <c r="F288" s="135"/>
      <c r="I288" s="65"/>
      <c r="J288" s="16"/>
    </row>
    <row r="289" spans="1:16" ht="17.25" customHeight="1" x14ac:dyDescent="0.2">
      <c r="A289" s="158"/>
      <c r="B289" s="169"/>
      <c r="C289" s="161"/>
      <c r="D289" s="162"/>
      <c r="E289" s="162"/>
      <c r="F289" s="135"/>
      <c r="I289" s="65"/>
      <c r="J289" s="16"/>
    </row>
    <row r="290" spans="1:16" ht="17.25" customHeight="1" x14ac:dyDescent="0.2">
      <c r="A290" s="158"/>
      <c r="B290" s="169"/>
      <c r="C290" s="161"/>
      <c r="D290" s="162"/>
      <c r="E290" s="162"/>
      <c r="F290" s="135"/>
      <c r="I290" s="65"/>
      <c r="J290" s="16"/>
    </row>
    <row r="291" spans="1:16" ht="17.25" customHeight="1" x14ac:dyDescent="0.2">
      <c r="A291" s="158"/>
      <c r="B291" s="169"/>
      <c r="C291" s="161"/>
      <c r="D291" s="162"/>
      <c r="E291" s="162"/>
      <c r="F291" s="135"/>
      <c r="I291" s="65"/>
      <c r="J291" s="16"/>
    </row>
    <row r="292" spans="1:16" ht="17.25" customHeight="1" x14ac:dyDescent="0.2">
      <c r="A292" s="158"/>
      <c r="B292" s="169"/>
      <c r="C292" s="161"/>
      <c r="D292" s="162"/>
      <c r="E292" s="162"/>
      <c r="F292" s="135"/>
      <c r="I292" s="65"/>
      <c r="J292" s="16"/>
    </row>
    <row r="293" spans="1:16" ht="17.25" customHeight="1" x14ac:dyDescent="0.2">
      <c r="A293" s="158"/>
      <c r="B293" s="169"/>
      <c r="C293" s="161"/>
      <c r="D293" s="162"/>
      <c r="E293" s="162"/>
      <c r="F293" s="135"/>
      <c r="I293" s="65"/>
      <c r="J293" s="16"/>
    </row>
    <row r="294" spans="1:16" ht="17.25" customHeight="1" x14ac:dyDescent="0.2">
      <c r="A294" s="158"/>
      <c r="B294" s="169"/>
      <c r="C294" s="161"/>
      <c r="D294" s="162"/>
      <c r="E294" s="162"/>
      <c r="F294" s="135"/>
      <c r="I294" s="65"/>
      <c r="J294" s="16"/>
    </row>
    <row r="295" spans="1:16" ht="17.25" customHeight="1" x14ac:dyDescent="0.2">
      <c r="A295" s="158"/>
      <c r="B295" s="169"/>
      <c r="C295" s="161"/>
      <c r="D295" s="162"/>
      <c r="E295" s="162"/>
      <c r="F295" s="135"/>
      <c r="I295" s="65"/>
      <c r="J295" s="16"/>
    </row>
    <row r="296" spans="1:16" s="8" customFormat="1" ht="22.5" customHeight="1" x14ac:dyDescent="0.2">
      <c r="A296" s="261" t="s">
        <v>469</v>
      </c>
      <c r="B296" s="261"/>
      <c r="C296" s="261"/>
      <c r="D296" s="261"/>
      <c r="E296" s="261"/>
      <c r="F296" s="261"/>
      <c r="G296" s="261"/>
      <c r="H296" s="261"/>
      <c r="I296" s="261"/>
      <c r="J296" s="261"/>
      <c r="P296" s="9"/>
    </row>
    <row r="297" spans="1:16" s="8" customFormat="1" ht="22.5" customHeight="1" x14ac:dyDescent="0.2">
      <c r="A297" s="261" t="s">
        <v>3485</v>
      </c>
      <c r="B297" s="261"/>
      <c r="C297" s="261"/>
      <c r="D297" s="261"/>
      <c r="E297" s="261"/>
      <c r="F297" s="261"/>
      <c r="G297" s="261"/>
      <c r="H297" s="261"/>
      <c r="I297" s="261"/>
      <c r="J297" s="261"/>
      <c r="P297" s="9"/>
    </row>
    <row r="298" spans="1:16" s="8" customFormat="1" ht="22.5" customHeight="1" x14ac:dyDescent="0.2">
      <c r="A298" s="260" t="s">
        <v>4324</v>
      </c>
      <c r="B298" s="260"/>
      <c r="C298" s="260"/>
      <c r="D298" s="260"/>
      <c r="E298" s="260"/>
      <c r="F298" s="260"/>
      <c r="G298" s="260"/>
      <c r="H298" s="260"/>
      <c r="I298" s="260"/>
      <c r="J298" s="260"/>
      <c r="P298" s="9"/>
    </row>
    <row r="299" spans="1:16" s="13" customFormat="1" ht="25.5" customHeight="1" x14ac:dyDescent="0.2">
      <c r="A299" s="10" t="s">
        <v>0</v>
      </c>
      <c r="B299" s="11" t="s">
        <v>1</v>
      </c>
      <c r="C299" s="257" t="s">
        <v>421</v>
      </c>
      <c r="D299" s="258"/>
      <c r="E299" s="259"/>
      <c r="F299" s="197" t="s">
        <v>3444</v>
      </c>
      <c r="G299" s="12" t="s">
        <v>67</v>
      </c>
      <c r="H299" s="10"/>
      <c r="I299" s="10"/>
      <c r="J299" s="10"/>
    </row>
    <row r="300" spans="1:16" s="13" customFormat="1" ht="18.75" customHeight="1" x14ac:dyDescent="0.2">
      <c r="A300" s="45">
        <v>1</v>
      </c>
      <c r="B300" s="139">
        <v>21350</v>
      </c>
      <c r="C300" s="139" t="s">
        <v>138</v>
      </c>
      <c r="D300" s="166" t="s">
        <v>4504</v>
      </c>
      <c r="E300" s="140" t="s">
        <v>4505</v>
      </c>
      <c r="F300" s="200" t="str">
        <f>IF(C300="ด.ช.","1",IF(C300="ด.ญ.","2"))</f>
        <v>2</v>
      </c>
      <c r="G300" s="246" t="s">
        <v>444</v>
      </c>
      <c r="H300" s="10"/>
      <c r="I300" s="10"/>
      <c r="J300" s="10"/>
    </row>
    <row r="301" spans="1:16" ht="18" customHeight="1" x14ac:dyDescent="0.2">
      <c r="A301" s="45">
        <v>2</v>
      </c>
      <c r="B301" s="139">
        <v>21351</v>
      </c>
      <c r="C301" s="156" t="s">
        <v>123</v>
      </c>
      <c r="D301" s="166" t="s">
        <v>3548</v>
      </c>
      <c r="E301" s="140" t="s">
        <v>4463</v>
      </c>
      <c r="F301" s="200" t="str">
        <f t="shared" ref="F301:F339" si="20">IF(C301="นาย","1",IF(C301="น.ส.","2"))</f>
        <v>2</v>
      </c>
      <c r="G301" s="151" t="s">
        <v>444</v>
      </c>
      <c r="H301" s="14"/>
      <c r="I301" s="154"/>
      <c r="J301" s="14"/>
      <c r="L301" s="226" t="s">
        <v>158</v>
      </c>
      <c r="M301" s="14">
        <f>COUNTIF(F300:F339,"2")</f>
        <v>25</v>
      </c>
      <c r="N301" s="14" t="s">
        <v>371</v>
      </c>
    </row>
    <row r="302" spans="1:16" ht="18" customHeight="1" x14ac:dyDescent="0.2">
      <c r="A302" s="45">
        <v>3</v>
      </c>
      <c r="B302" s="139">
        <v>21355</v>
      </c>
      <c r="C302" s="156" t="s">
        <v>139</v>
      </c>
      <c r="D302" s="166" t="s">
        <v>4464</v>
      </c>
      <c r="E302" s="140" t="s">
        <v>588</v>
      </c>
      <c r="F302" s="200" t="str">
        <f t="shared" ref="F302:F303" si="21">IF(C302="ด.ช.","1",IF(C302="ด.ญ.","2"))</f>
        <v>1</v>
      </c>
      <c r="G302" s="151" t="s">
        <v>444</v>
      </c>
      <c r="H302" s="14"/>
      <c r="I302" s="154"/>
      <c r="J302" s="165"/>
      <c r="L302" s="226" t="s">
        <v>157</v>
      </c>
      <c r="M302" s="14">
        <f>COUNTIF(F300:F339,"1")</f>
        <v>15</v>
      </c>
      <c r="N302" s="14" t="s">
        <v>371</v>
      </c>
    </row>
    <row r="303" spans="1:16" ht="18" customHeight="1" x14ac:dyDescent="0.2">
      <c r="A303" s="45">
        <v>4</v>
      </c>
      <c r="B303" s="139">
        <v>21422</v>
      </c>
      <c r="C303" s="156" t="s">
        <v>138</v>
      </c>
      <c r="D303" s="166" t="s">
        <v>4183</v>
      </c>
      <c r="E303" s="140" t="s">
        <v>4466</v>
      </c>
      <c r="F303" s="200" t="str">
        <f t="shared" si="21"/>
        <v>2</v>
      </c>
      <c r="G303" s="151" t="s">
        <v>444</v>
      </c>
      <c r="H303" s="14"/>
      <c r="I303" s="154"/>
      <c r="J303" s="154"/>
      <c r="L303" s="227" t="s">
        <v>315</v>
      </c>
      <c r="M303" s="14">
        <f>SUM(M301:M302)</f>
        <v>40</v>
      </c>
      <c r="N303" s="14" t="s">
        <v>371</v>
      </c>
    </row>
    <row r="304" spans="1:16" ht="18" customHeight="1" x14ac:dyDescent="0.2">
      <c r="A304" s="45">
        <v>5</v>
      </c>
      <c r="B304" s="139">
        <v>21429</v>
      </c>
      <c r="C304" s="156" t="s">
        <v>123</v>
      </c>
      <c r="D304" s="166" t="s">
        <v>4467</v>
      </c>
      <c r="E304" s="140" t="s">
        <v>4468</v>
      </c>
      <c r="F304" s="200" t="str">
        <f t="shared" si="20"/>
        <v>2</v>
      </c>
      <c r="G304" s="151" t="s">
        <v>444</v>
      </c>
      <c r="H304" s="14"/>
      <c r="I304" s="154"/>
      <c r="J304" s="165"/>
    </row>
    <row r="305" spans="1:10" ht="18" customHeight="1" x14ac:dyDescent="0.2">
      <c r="A305" s="45">
        <v>6</v>
      </c>
      <c r="B305" s="139">
        <v>21433</v>
      </c>
      <c r="C305" s="156" t="s">
        <v>28</v>
      </c>
      <c r="D305" s="166" t="s">
        <v>4469</v>
      </c>
      <c r="E305" s="140" t="s">
        <v>4176</v>
      </c>
      <c r="F305" s="200" t="str">
        <f t="shared" si="20"/>
        <v>1</v>
      </c>
      <c r="G305" s="151" t="s">
        <v>444</v>
      </c>
      <c r="H305" s="14"/>
      <c r="I305" s="154"/>
      <c r="J305" s="165"/>
    </row>
    <row r="306" spans="1:10" ht="18" customHeight="1" x14ac:dyDescent="0.2">
      <c r="A306" s="45">
        <v>7</v>
      </c>
      <c r="B306" s="139">
        <v>21437</v>
      </c>
      <c r="C306" s="156" t="s">
        <v>123</v>
      </c>
      <c r="D306" s="166" t="s">
        <v>3563</v>
      </c>
      <c r="E306" s="140" t="s">
        <v>4470</v>
      </c>
      <c r="F306" s="200" t="str">
        <f t="shared" si="20"/>
        <v>2</v>
      </c>
      <c r="G306" s="151" t="s">
        <v>444</v>
      </c>
      <c r="H306" s="14"/>
      <c r="I306" s="154"/>
      <c r="J306" s="165"/>
    </row>
    <row r="307" spans="1:10" ht="18" customHeight="1" x14ac:dyDescent="0.2">
      <c r="A307" s="45">
        <v>8</v>
      </c>
      <c r="B307" s="170">
        <v>21441</v>
      </c>
      <c r="C307" s="148" t="s">
        <v>123</v>
      </c>
      <c r="D307" s="171" t="s">
        <v>4471</v>
      </c>
      <c r="E307" s="172" t="s">
        <v>4472</v>
      </c>
      <c r="F307" s="200" t="str">
        <f t="shared" si="20"/>
        <v>2</v>
      </c>
      <c r="G307" s="151" t="s">
        <v>444</v>
      </c>
      <c r="H307" s="14"/>
      <c r="I307" s="153"/>
      <c r="J307" s="165"/>
    </row>
    <row r="308" spans="1:10" ht="18" customHeight="1" x14ac:dyDescent="0.2">
      <c r="A308" s="45">
        <v>9</v>
      </c>
      <c r="B308" s="45">
        <v>21446</v>
      </c>
      <c r="C308" s="156" t="s">
        <v>123</v>
      </c>
      <c r="D308" s="166" t="s">
        <v>4473</v>
      </c>
      <c r="E308" s="140" t="s">
        <v>3712</v>
      </c>
      <c r="F308" s="200" t="str">
        <f t="shared" si="20"/>
        <v>2</v>
      </c>
      <c r="G308" s="151" t="s">
        <v>444</v>
      </c>
      <c r="H308" s="14"/>
      <c r="I308" s="154"/>
      <c r="J308" s="165"/>
    </row>
    <row r="309" spans="1:10" ht="18" customHeight="1" x14ac:dyDescent="0.2">
      <c r="A309" s="45">
        <v>10</v>
      </c>
      <c r="B309" s="45">
        <v>21448</v>
      </c>
      <c r="C309" s="156" t="s">
        <v>123</v>
      </c>
      <c r="D309" s="166" t="s">
        <v>4474</v>
      </c>
      <c r="E309" s="140" t="s">
        <v>4475</v>
      </c>
      <c r="F309" s="200" t="str">
        <f t="shared" si="20"/>
        <v>2</v>
      </c>
      <c r="G309" s="151" t="s">
        <v>444</v>
      </c>
      <c r="H309" s="14"/>
      <c r="I309" s="154"/>
      <c r="J309" s="165"/>
    </row>
    <row r="310" spans="1:10" ht="18" customHeight="1" x14ac:dyDescent="0.2">
      <c r="A310" s="45">
        <v>11</v>
      </c>
      <c r="B310" s="139">
        <v>21450</v>
      </c>
      <c r="C310" s="156" t="s">
        <v>28</v>
      </c>
      <c r="D310" s="166" t="s">
        <v>4476</v>
      </c>
      <c r="E310" s="140" t="s">
        <v>3857</v>
      </c>
      <c r="F310" s="200" t="str">
        <f t="shared" si="20"/>
        <v>1</v>
      </c>
      <c r="G310" s="151" t="s">
        <v>444</v>
      </c>
      <c r="H310" s="14"/>
      <c r="I310" s="154"/>
      <c r="J310" s="14"/>
    </row>
    <row r="311" spans="1:10" ht="18" customHeight="1" x14ac:dyDescent="0.2">
      <c r="A311" s="45">
        <v>12</v>
      </c>
      <c r="B311" s="139">
        <v>21455</v>
      </c>
      <c r="C311" s="156" t="s">
        <v>138</v>
      </c>
      <c r="D311" s="166" t="s">
        <v>32</v>
      </c>
      <c r="E311" s="140" t="s">
        <v>4477</v>
      </c>
      <c r="F311" s="200" t="str">
        <f>IF(C311="ด.ช.","1",IF(C311="ด.ญ.","2"))</f>
        <v>2</v>
      </c>
      <c r="G311" s="151" t="s">
        <v>444</v>
      </c>
      <c r="H311" s="14"/>
      <c r="I311" s="154"/>
      <c r="J311" s="14"/>
    </row>
    <row r="312" spans="1:10" ht="18" customHeight="1" x14ac:dyDescent="0.2">
      <c r="A312" s="45">
        <v>13</v>
      </c>
      <c r="B312" s="139">
        <v>21464</v>
      </c>
      <c r="C312" s="156" t="s">
        <v>123</v>
      </c>
      <c r="D312" s="173" t="s">
        <v>4478</v>
      </c>
      <c r="E312" s="144" t="s">
        <v>4479</v>
      </c>
      <c r="F312" s="200" t="str">
        <f t="shared" si="20"/>
        <v>2</v>
      </c>
      <c r="G312" s="151" t="s">
        <v>444</v>
      </c>
      <c r="H312" s="14"/>
      <c r="I312" s="154"/>
      <c r="J312" s="165"/>
    </row>
    <row r="313" spans="1:10" ht="18" customHeight="1" x14ac:dyDescent="0.2">
      <c r="A313" s="45">
        <v>14</v>
      </c>
      <c r="B313" s="45">
        <v>21467</v>
      </c>
      <c r="C313" s="156" t="s">
        <v>123</v>
      </c>
      <c r="D313" s="166" t="s">
        <v>3716</v>
      </c>
      <c r="E313" s="140" t="s">
        <v>101</v>
      </c>
      <c r="F313" s="200" t="str">
        <f t="shared" si="20"/>
        <v>2</v>
      </c>
      <c r="G313" s="151" t="s">
        <v>444</v>
      </c>
      <c r="H313" s="14"/>
      <c r="I313" s="154"/>
      <c r="J313" s="165"/>
    </row>
    <row r="314" spans="1:10" ht="18" customHeight="1" x14ac:dyDescent="0.2">
      <c r="A314" s="45">
        <v>15</v>
      </c>
      <c r="B314" s="45">
        <v>21482</v>
      </c>
      <c r="C314" s="156" t="s">
        <v>28</v>
      </c>
      <c r="D314" s="166" t="s">
        <v>4480</v>
      </c>
      <c r="E314" s="140" t="s">
        <v>3616</v>
      </c>
      <c r="F314" s="200" t="str">
        <f t="shared" si="20"/>
        <v>1</v>
      </c>
      <c r="G314" s="151" t="s">
        <v>444</v>
      </c>
      <c r="H314" s="14"/>
      <c r="I314" s="154"/>
      <c r="J314" s="165"/>
    </row>
    <row r="315" spans="1:10" ht="18" customHeight="1" x14ac:dyDescent="0.2">
      <c r="A315" s="45">
        <v>16</v>
      </c>
      <c r="B315" s="45">
        <v>21490</v>
      </c>
      <c r="C315" s="156" t="s">
        <v>123</v>
      </c>
      <c r="D315" s="166" t="s">
        <v>129</v>
      </c>
      <c r="E315" s="140" t="s">
        <v>969</v>
      </c>
      <c r="F315" s="200" t="str">
        <f t="shared" si="20"/>
        <v>2</v>
      </c>
      <c r="G315" s="151" t="s">
        <v>444</v>
      </c>
      <c r="H315" s="14"/>
      <c r="I315" s="154"/>
      <c r="J315" s="165"/>
    </row>
    <row r="316" spans="1:10" ht="18" customHeight="1" x14ac:dyDescent="0.2">
      <c r="A316" s="45">
        <v>17</v>
      </c>
      <c r="B316" s="45">
        <v>21498</v>
      </c>
      <c r="C316" s="156" t="s">
        <v>139</v>
      </c>
      <c r="D316" s="166" t="s">
        <v>4481</v>
      </c>
      <c r="E316" s="140" t="s">
        <v>1180</v>
      </c>
      <c r="F316" s="200" t="str">
        <f>IF(C316="ด.ช.","1",IF(C316="ด.ญ.","2"))</f>
        <v>1</v>
      </c>
      <c r="G316" s="151" t="s">
        <v>444</v>
      </c>
      <c r="H316" s="14"/>
      <c r="I316" s="154"/>
      <c r="J316" s="165"/>
    </row>
    <row r="317" spans="1:10" ht="18" customHeight="1" x14ac:dyDescent="0.2">
      <c r="A317" s="45">
        <v>18</v>
      </c>
      <c r="B317" s="45">
        <v>21500</v>
      </c>
      <c r="C317" s="156" t="s">
        <v>139</v>
      </c>
      <c r="D317" s="166" t="s">
        <v>405</v>
      </c>
      <c r="E317" s="140" t="s">
        <v>4176</v>
      </c>
      <c r="F317" s="200" t="str">
        <f>IF(C317="ด.ช.","1",IF(C317="ด.ญ.","2"))</f>
        <v>1</v>
      </c>
      <c r="G317" s="151" t="s">
        <v>444</v>
      </c>
      <c r="H317" s="14"/>
      <c r="I317" s="154"/>
      <c r="J317" s="165"/>
    </row>
    <row r="318" spans="1:10" ht="18" customHeight="1" x14ac:dyDescent="0.2">
      <c r="A318" s="45">
        <v>19</v>
      </c>
      <c r="B318" s="45">
        <v>21506</v>
      </c>
      <c r="C318" s="156" t="s">
        <v>28</v>
      </c>
      <c r="D318" s="166" t="s">
        <v>4064</v>
      </c>
      <c r="E318" s="140" t="s">
        <v>4482</v>
      </c>
      <c r="F318" s="200" t="str">
        <f t="shared" si="20"/>
        <v>1</v>
      </c>
      <c r="G318" s="151" t="s">
        <v>444</v>
      </c>
      <c r="H318" s="14"/>
      <c r="I318" s="154"/>
      <c r="J318" s="165"/>
    </row>
    <row r="319" spans="1:10" ht="18" customHeight="1" x14ac:dyDescent="0.2">
      <c r="A319" s="45">
        <v>20</v>
      </c>
      <c r="B319" s="45">
        <v>21511</v>
      </c>
      <c r="C319" s="156" t="s">
        <v>28</v>
      </c>
      <c r="D319" s="166" t="s">
        <v>4483</v>
      </c>
      <c r="E319" s="140" t="s">
        <v>4484</v>
      </c>
      <c r="F319" s="200" t="str">
        <f t="shared" si="20"/>
        <v>1</v>
      </c>
      <c r="G319" s="151" t="s">
        <v>444</v>
      </c>
      <c r="H319" s="14"/>
      <c r="I319" s="154"/>
      <c r="J319" s="165"/>
    </row>
    <row r="320" spans="1:10" ht="18" customHeight="1" x14ac:dyDescent="0.2">
      <c r="A320" s="45">
        <v>21</v>
      </c>
      <c r="B320" s="45">
        <v>21523</v>
      </c>
      <c r="C320" s="156" t="s">
        <v>138</v>
      </c>
      <c r="D320" s="166" t="s">
        <v>4485</v>
      </c>
      <c r="E320" s="140" t="s">
        <v>4486</v>
      </c>
      <c r="F320" s="200" t="str">
        <f>IF(C320="ด.ช.","1",IF(C320="ด.ญ.","2"))</f>
        <v>2</v>
      </c>
      <c r="G320" s="151" t="s">
        <v>444</v>
      </c>
      <c r="H320" s="14"/>
      <c r="I320" s="154"/>
      <c r="J320" s="165"/>
    </row>
    <row r="321" spans="1:10" ht="18" customHeight="1" x14ac:dyDescent="0.2">
      <c r="A321" s="45">
        <v>22</v>
      </c>
      <c r="B321" s="45">
        <v>21526</v>
      </c>
      <c r="C321" s="156" t="s">
        <v>28</v>
      </c>
      <c r="D321" s="166" t="s">
        <v>151</v>
      </c>
      <c r="E321" s="140" t="s">
        <v>4487</v>
      </c>
      <c r="F321" s="200" t="str">
        <f t="shared" si="20"/>
        <v>1</v>
      </c>
      <c r="G321" s="151" t="s">
        <v>444</v>
      </c>
      <c r="H321" s="14"/>
      <c r="I321" s="154"/>
      <c r="J321" s="165"/>
    </row>
    <row r="322" spans="1:10" ht="18" customHeight="1" x14ac:dyDescent="0.2">
      <c r="A322" s="45">
        <v>23</v>
      </c>
      <c r="B322" s="139">
        <v>21527</v>
      </c>
      <c r="C322" s="156" t="s">
        <v>28</v>
      </c>
      <c r="D322" s="166" t="s">
        <v>4488</v>
      </c>
      <c r="E322" s="140" t="s">
        <v>2117</v>
      </c>
      <c r="F322" s="200" t="str">
        <f t="shared" si="20"/>
        <v>1</v>
      </c>
      <c r="G322" s="151" t="s">
        <v>444</v>
      </c>
      <c r="H322" s="14"/>
      <c r="I322" s="154"/>
      <c r="J322" s="165"/>
    </row>
    <row r="323" spans="1:10" ht="18" customHeight="1" x14ac:dyDescent="0.2">
      <c r="A323" s="45">
        <v>24</v>
      </c>
      <c r="B323" s="139">
        <v>21528</v>
      </c>
      <c r="C323" s="156" t="s">
        <v>28</v>
      </c>
      <c r="D323" s="166" t="s">
        <v>6</v>
      </c>
      <c r="E323" s="140" t="s">
        <v>4266</v>
      </c>
      <c r="F323" s="200" t="str">
        <f t="shared" si="20"/>
        <v>1</v>
      </c>
      <c r="G323" s="151" t="s">
        <v>444</v>
      </c>
      <c r="H323" s="14"/>
      <c r="I323" s="154"/>
      <c r="J323" s="165"/>
    </row>
    <row r="324" spans="1:10" ht="18" customHeight="1" x14ac:dyDescent="0.2">
      <c r="A324" s="45">
        <v>25</v>
      </c>
      <c r="B324" s="139">
        <v>21530</v>
      </c>
      <c r="C324" s="156" t="s">
        <v>123</v>
      </c>
      <c r="D324" s="166" t="s">
        <v>4489</v>
      </c>
      <c r="E324" s="140" t="s">
        <v>4490</v>
      </c>
      <c r="F324" s="200" t="str">
        <f t="shared" si="20"/>
        <v>2</v>
      </c>
      <c r="G324" s="151" t="s">
        <v>444</v>
      </c>
      <c r="H324" s="14"/>
      <c r="I324" s="154"/>
      <c r="J324" s="165"/>
    </row>
    <row r="325" spans="1:10" ht="18" customHeight="1" x14ac:dyDescent="0.2">
      <c r="A325" s="45">
        <v>26</v>
      </c>
      <c r="B325" s="139">
        <v>21532</v>
      </c>
      <c r="C325" s="156" t="s">
        <v>28</v>
      </c>
      <c r="D325" s="166" t="s">
        <v>4409</v>
      </c>
      <c r="E325" s="140" t="s">
        <v>4491</v>
      </c>
      <c r="F325" s="200" t="str">
        <f t="shared" si="20"/>
        <v>1</v>
      </c>
      <c r="G325" s="151" t="s">
        <v>444</v>
      </c>
      <c r="H325" s="14"/>
      <c r="I325" s="154"/>
      <c r="J325" s="165"/>
    </row>
    <row r="326" spans="1:10" ht="18" customHeight="1" x14ac:dyDescent="0.2">
      <c r="A326" s="45">
        <v>27</v>
      </c>
      <c r="B326" s="139">
        <v>21534</v>
      </c>
      <c r="C326" s="156" t="s">
        <v>138</v>
      </c>
      <c r="D326" s="166" t="s">
        <v>3716</v>
      </c>
      <c r="E326" s="140" t="s">
        <v>4492</v>
      </c>
      <c r="F326" s="200" t="str">
        <f>IF(C326="ด.ช.","1",IF(C326="ด.ญ.","2"))</f>
        <v>2</v>
      </c>
      <c r="G326" s="151" t="s">
        <v>444</v>
      </c>
      <c r="H326" s="14"/>
      <c r="I326" s="154"/>
      <c r="J326" s="165"/>
    </row>
    <row r="327" spans="1:10" ht="18" customHeight="1" x14ac:dyDescent="0.2">
      <c r="A327" s="45">
        <v>28</v>
      </c>
      <c r="B327" s="139">
        <v>21537</v>
      </c>
      <c r="C327" s="156" t="s">
        <v>139</v>
      </c>
      <c r="D327" s="166" t="s">
        <v>1378</v>
      </c>
      <c r="E327" s="140" t="s">
        <v>4493</v>
      </c>
      <c r="F327" s="200" t="str">
        <f>IF(C327="ด.ช.","1",IF(C327="ด.ญ.","2"))</f>
        <v>1</v>
      </c>
      <c r="G327" s="151" t="s">
        <v>444</v>
      </c>
      <c r="H327" s="14"/>
      <c r="I327" s="154"/>
      <c r="J327" s="165"/>
    </row>
    <row r="328" spans="1:10" ht="18" customHeight="1" x14ac:dyDescent="0.2">
      <c r="A328" s="45">
        <v>29</v>
      </c>
      <c r="B328" s="139">
        <v>21546</v>
      </c>
      <c r="C328" s="156" t="s">
        <v>123</v>
      </c>
      <c r="D328" s="166" t="s">
        <v>4494</v>
      </c>
      <c r="E328" s="140" t="s">
        <v>1158</v>
      </c>
      <c r="F328" s="200" t="str">
        <f t="shared" si="20"/>
        <v>2</v>
      </c>
      <c r="G328" s="151" t="s">
        <v>444</v>
      </c>
      <c r="H328" s="14"/>
      <c r="I328" s="154"/>
      <c r="J328" s="14"/>
    </row>
    <row r="329" spans="1:10" ht="18" customHeight="1" x14ac:dyDescent="0.2">
      <c r="A329" s="45">
        <v>30</v>
      </c>
      <c r="B329" s="139">
        <v>21555</v>
      </c>
      <c r="C329" s="156" t="s">
        <v>28</v>
      </c>
      <c r="D329" s="166" t="s">
        <v>92</v>
      </c>
      <c r="E329" s="140" t="s">
        <v>4495</v>
      </c>
      <c r="F329" s="200" t="str">
        <f t="shared" si="20"/>
        <v>1</v>
      </c>
      <c r="G329" s="151" t="s">
        <v>444</v>
      </c>
      <c r="H329" s="14"/>
      <c r="I329" s="154"/>
      <c r="J329" s="14"/>
    </row>
    <row r="330" spans="1:10" ht="18" customHeight="1" x14ac:dyDescent="0.2">
      <c r="A330" s="45">
        <v>31</v>
      </c>
      <c r="B330" s="139">
        <v>21576</v>
      </c>
      <c r="C330" s="156" t="s">
        <v>138</v>
      </c>
      <c r="D330" s="166" t="s">
        <v>41</v>
      </c>
      <c r="E330" s="140" t="s">
        <v>4496</v>
      </c>
      <c r="F330" s="200" t="str">
        <f t="shared" ref="F330:F331" si="22">IF(C330="ด.ช.","1",IF(C330="ด.ญ.","2"))</f>
        <v>2</v>
      </c>
      <c r="G330" s="151" t="s">
        <v>444</v>
      </c>
      <c r="H330" s="14"/>
      <c r="I330" s="154"/>
      <c r="J330" s="14"/>
    </row>
    <row r="331" spans="1:10" ht="18" customHeight="1" x14ac:dyDescent="0.2">
      <c r="A331" s="45">
        <v>32</v>
      </c>
      <c r="B331" s="139">
        <v>21591</v>
      </c>
      <c r="C331" s="156" t="s">
        <v>139</v>
      </c>
      <c r="D331" s="166" t="s">
        <v>92</v>
      </c>
      <c r="E331" s="140" t="s">
        <v>4457</v>
      </c>
      <c r="F331" s="200" t="str">
        <f t="shared" si="22"/>
        <v>1</v>
      </c>
      <c r="G331" s="151" t="s">
        <v>444</v>
      </c>
      <c r="H331" s="14"/>
      <c r="I331" s="154"/>
      <c r="J331" s="14"/>
    </row>
    <row r="332" spans="1:10" ht="18" customHeight="1" x14ac:dyDescent="0.2">
      <c r="A332" s="45">
        <v>33</v>
      </c>
      <c r="B332" s="147">
        <v>21624</v>
      </c>
      <c r="C332" s="148" t="s">
        <v>123</v>
      </c>
      <c r="D332" s="171" t="s">
        <v>4498</v>
      </c>
      <c r="E332" s="172" t="s">
        <v>4499</v>
      </c>
      <c r="F332" s="200" t="str">
        <f t="shared" si="20"/>
        <v>2</v>
      </c>
      <c r="G332" s="151" t="s">
        <v>444</v>
      </c>
      <c r="H332" s="14"/>
      <c r="I332" s="154"/>
      <c r="J332" s="14"/>
    </row>
    <row r="333" spans="1:10" ht="18" customHeight="1" x14ac:dyDescent="0.2">
      <c r="A333" s="45">
        <v>34</v>
      </c>
      <c r="B333" s="147">
        <v>21672</v>
      </c>
      <c r="C333" s="148" t="s">
        <v>123</v>
      </c>
      <c r="D333" s="171" t="s">
        <v>4502</v>
      </c>
      <c r="E333" s="172" t="s">
        <v>657</v>
      </c>
      <c r="F333" s="200" t="str">
        <f t="shared" si="20"/>
        <v>2</v>
      </c>
      <c r="G333" s="151" t="s">
        <v>444</v>
      </c>
      <c r="H333" s="14"/>
      <c r="I333" s="154"/>
      <c r="J333" s="14"/>
    </row>
    <row r="334" spans="1:10" ht="18" customHeight="1" x14ac:dyDescent="0.2">
      <c r="A334" s="45">
        <v>35</v>
      </c>
      <c r="B334" s="147">
        <v>22282</v>
      </c>
      <c r="C334" s="148" t="s">
        <v>123</v>
      </c>
      <c r="D334" s="171" t="s">
        <v>4503</v>
      </c>
      <c r="E334" s="172" t="s">
        <v>161</v>
      </c>
      <c r="F334" s="200" t="str">
        <f t="shared" si="20"/>
        <v>2</v>
      </c>
      <c r="G334" s="151" t="s">
        <v>444</v>
      </c>
      <c r="H334" s="14"/>
      <c r="I334" s="154"/>
      <c r="J334" s="14"/>
    </row>
    <row r="335" spans="1:10" ht="18" customHeight="1" x14ac:dyDescent="0.2">
      <c r="A335" s="45">
        <v>36</v>
      </c>
      <c r="B335" s="147">
        <v>23241</v>
      </c>
      <c r="C335" s="148" t="s">
        <v>123</v>
      </c>
      <c r="D335" s="171" t="s">
        <v>4404</v>
      </c>
      <c r="E335" s="172" t="s">
        <v>4405</v>
      </c>
      <c r="F335" s="200" t="str">
        <f t="shared" ref="F335" si="23">IF(C335="นาย","1",IF(C335="น.ส.","2"))</f>
        <v>2</v>
      </c>
      <c r="G335" s="151" t="s">
        <v>444</v>
      </c>
      <c r="H335" s="14"/>
      <c r="I335" s="154"/>
      <c r="J335" s="14"/>
    </row>
    <row r="336" spans="1:10" ht="18" customHeight="1" x14ac:dyDescent="0.2">
      <c r="A336" s="45">
        <v>37</v>
      </c>
      <c r="B336" s="14">
        <v>23289</v>
      </c>
      <c r="C336" s="148" t="s">
        <v>123</v>
      </c>
      <c r="D336" s="171" t="s">
        <v>15</v>
      </c>
      <c r="E336" s="172" t="s">
        <v>4497</v>
      </c>
      <c r="F336" s="200" t="str">
        <f t="shared" ref="F336" si="24">IF(C336="นาย","1",IF(C336="น.ส.","2"))</f>
        <v>2</v>
      </c>
      <c r="G336" s="151" t="s">
        <v>444</v>
      </c>
      <c r="H336" s="14"/>
      <c r="I336" s="154"/>
      <c r="J336" s="14"/>
    </row>
    <row r="337" spans="1:16" ht="18" customHeight="1" x14ac:dyDescent="0.2">
      <c r="A337" s="45">
        <v>38</v>
      </c>
      <c r="B337" s="147">
        <v>23290</v>
      </c>
      <c r="C337" s="148" t="s">
        <v>123</v>
      </c>
      <c r="D337" s="171" t="s">
        <v>4145</v>
      </c>
      <c r="E337" s="172" t="s">
        <v>4506</v>
      </c>
      <c r="F337" s="200" t="str">
        <f t="shared" si="20"/>
        <v>2</v>
      </c>
      <c r="G337" s="151" t="s">
        <v>444</v>
      </c>
      <c r="H337" s="14"/>
      <c r="I337" s="154"/>
      <c r="J337" s="14"/>
    </row>
    <row r="338" spans="1:16" ht="18" customHeight="1" x14ac:dyDescent="0.2">
      <c r="A338" s="45">
        <v>39</v>
      </c>
      <c r="B338" s="147">
        <v>23291</v>
      </c>
      <c r="C338" s="148" t="s">
        <v>123</v>
      </c>
      <c r="D338" s="171" t="s">
        <v>4507</v>
      </c>
      <c r="E338" s="172" t="s">
        <v>2182</v>
      </c>
      <c r="F338" s="200" t="str">
        <f t="shared" si="20"/>
        <v>2</v>
      </c>
      <c r="G338" s="151" t="s">
        <v>444</v>
      </c>
      <c r="H338" s="14"/>
      <c r="I338" s="154"/>
      <c r="J338" s="14"/>
    </row>
    <row r="339" spans="1:16" ht="18" customHeight="1" x14ac:dyDescent="0.2">
      <c r="A339" s="45">
        <v>40</v>
      </c>
      <c r="B339" s="170">
        <v>23292</v>
      </c>
      <c r="C339" s="148" t="s">
        <v>123</v>
      </c>
      <c r="D339" s="171" t="s">
        <v>4097</v>
      </c>
      <c r="E339" s="172" t="s">
        <v>4205</v>
      </c>
      <c r="F339" s="200" t="str">
        <f t="shared" si="20"/>
        <v>2</v>
      </c>
      <c r="G339" s="151" t="s">
        <v>444</v>
      </c>
      <c r="H339" s="14"/>
      <c r="I339" s="154"/>
      <c r="J339" s="14"/>
    </row>
    <row r="340" spans="1:16" ht="18" customHeight="1" x14ac:dyDescent="0.2">
      <c r="A340" s="135"/>
      <c r="B340" s="160"/>
      <c r="C340" s="161"/>
      <c r="D340" s="161"/>
      <c r="E340" s="161"/>
      <c r="F340" s="135"/>
      <c r="H340" s="16"/>
      <c r="I340" s="65"/>
      <c r="J340" s="16"/>
    </row>
    <row r="341" spans="1:16" ht="18" customHeight="1" x14ac:dyDescent="0.2">
      <c r="A341" s="135"/>
      <c r="B341" s="160"/>
      <c r="C341" s="161"/>
      <c r="D341" s="161"/>
      <c r="E341" s="161"/>
      <c r="F341" s="135"/>
      <c r="H341" s="16"/>
      <c r="I341" s="65"/>
      <c r="J341" s="16"/>
    </row>
    <row r="342" spans="1:16" ht="18" customHeight="1" x14ac:dyDescent="0.2">
      <c r="A342" s="135"/>
      <c r="B342" s="160"/>
      <c r="C342" s="161"/>
      <c r="D342" s="161"/>
      <c r="E342" s="161"/>
      <c r="F342" s="135"/>
      <c r="H342" s="16"/>
      <c r="I342" s="65"/>
      <c r="J342" s="16"/>
    </row>
    <row r="343" spans="1:16" ht="18" customHeight="1" x14ac:dyDescent="0.2">
      <c r="A343" s="135"/>
      <c r="B343" s="160"/>
      <c r="C343" s="161"/>
      <c r="D343" s="161"/>
      <c r="E343" s="161"/>
      <c r="F343" s="135"/>
      <c r="H343" s="16"/>
      <c r="I343" s="65"/>
      <c r="J343" s="16"/>
    </row>
    <row r="344" spans="1:16" ht="18" customHeight="1" x14ac:dyDescent="0.2">
      <c r="A344" s="135"/>
      <c r="B344" s="160"/>
      <c r="C344" s="161"/>
      <c r="D344" s="161"/>
      <c r="E344" s="161"/>
      <c r="F344" s="135"/>
      <c r="H344" s="16"/>
      <c r="I344" s="65"/>
      <c r="J344" s="16"/>
    </row>
    <row r="345" spans="1:16" s="8" customFormat="1" ht="22.5" customHeight="1" x14ac:dyDescent="0.2">
      <c r="A345" s="261" t="s">
        <v>469</v>
      </c>
      <c r="B345" s="261"/>
      <c r="C345" s="261"/>
      <c r="D345" s="261"/>
      <c r="E345" s="261"/>
      <c r="F345" s="261"/>
      <c r="G345" s="261"/>
      <c r="H345" s="261"/>
      <c r="I345" s="261"/>
      <c r="J345" s="261"/>
      <c r="P345" s="9"/>
    </row>
    <row r="346" spans="1:16" s="8" customFormat="1" ht="22.5" customHeight="1" x14ac:dyDescent="0.2">
      <c r="A346" s="261" t="s">
        <v>4330</v>
      </c>
      <c r="B346" s="261"/>
      <c r="C346" s="261"/>
      <c r="D346" s="261"/>
      <c r="E346" s="261"/>
      <c r="F346" s="261"/>
      <c r="G346" s="261"/>
      <c r="H346" s="261"/>
      <c r="I346" s="261"/>
      <c r="J346" s="261"/>
      <c r="P346" s="9"/>
    </row>
    <row r="347" spans="1:16" s="8" customFormat="1" ht="22.5" customHeight="1" x14ac:dyDescent="0.2">
      <c r="A347" s="260" t="s">
        <v>4325</v>
      </c>
      <c r="B347" s="260"/>
      <c r="C347" s="260"/>
      <c r="D347" s="260"/>
      <c r="E347" s="260"/>
      <c r="F347" s="260"/>
      <c r="G347" s="260"/>
      <c r="H347" s="260"/>
      <c r="I347" s="260"/>
      <c r="J347" s="260"/>
      <c r="P347" s="9"/>
    </row>
    <row r="348" spans="1:16" s="13" customFormat="1" ht="25.5" customHeight="1" x14ac:dyDescent="0.2">
      <c r="A348" s="10" t="s">
        <v>0</v>
      </c>
      <c r="B348" s="11" t="s">
        <v>1</v>
      </c>
      <c r="C348" s="257" t="s">
        <v>421</v>
      </c>
      <c r="D348" s="258"/>
      <c r="E348" s="259"/>
      <c r="F348" s="197" t="s">
        <v>3444</v>
      </c>
      <c r="G348" s="12" t="s">
        <v>67</v>
      </c>
      <c r="H348" s="10"/>
      <c r="I348" s="10"/>
      <c r="J348" s="10"/>
    </row>
    <row r="349" spans="1:16" ht="18" customHeight="1" x14ac:dyDescent="0.2">
      <c r="A349" s="146">
        <v>1</v>
      </c>
      <c r="B349" s="139">
        <v>21321</v>
      </c>
      <c r="C349" s="156" t="s">
        <v>123</v>
      </c>
      <c r="D349" s="166" t="s">
        <v>4206</v>
      </c>
      <c r="E349" s="140" t="s">
        <v>4207</v>
      </c>
      <c r="F349" s="200" t="str">
        <f>IF(C349="นาย","1",IF(C349="น.ส.","2"))</f>
        <v>2</v>
      </c>
      <c r="G349" s="151" t="s">
        <v>448</v>
      </c>
      <c r="H349" s="152"/>
      <c r="I349" s="154"/>
      <c r="J349" s="154"/>
      <c r="L349" s="226" t="s">
        <v>158</v>
      </c>
      <c r="M349" s="14">
        <f>COUNTIF(F349:F372,"2")</f>
        <v>19</v>
      </c>
      <c r="N349" s="14" t="s">
        <v>371</v>
      </c>
    </row>
    <row r="350" spans="1:16" ht="18" customHeight="1" x14ac:dyDescent="0.2">
      <c r="A350" s="146">
        <v>2</v>
      </c>
      <c r="B350" s="139">
        <v>21349</v>
      </c>
      <c r="C350" s="156" t="s">
        <v>123</v>
      </c>
      <c r="D350" s="166" t="s">
        <v>110</v>
      </c>
      <c r="E350" s="140" t="s">
        <v>2099</v>
      </c>
      <c r="F350" s="200" t="str">
        <f>IF(C350="นาย","1",IF(C350="น.ส.","2"))</f>
        <v>2</v>
      </c>
      <c r="G350" s="151" t="s">
        <v>448</v>
      </c>
      <c r="H350" s="152"/>
      <c r="I350" s="154"/>
      <c r="J350" s="154"/>
      <c r="L350" s="226" t="s">
        <v>157</v>
      </c>
      <c r="M350" s="14">
        <f>COUNTIF(F349:F372,"1")</f>
        <v>4</v>
      </c>
      <c r="N350" s="14" t="s">
        <v>371</v>
      </c>
    </row>
    <row r="351" spans="1:16" ht="18" customHeight="1" x14ac:dyDescent="0.2">
      <c r="A351" s="146">
        <v>3</v>
      </c>
      <c r="B351" s="139">
        <v>21363</v>
      </c>
      <c r="C351" s="156" t="s">
        <v>123</v>
      </c>
      <c r="D351" s="166" t="s">
        <v>10</v>
      </c>
      <c r="E351" s="140" t="s">
        <v>4465</v>
      </c>
      <c r="F351" s="200">
        <v>2</v>
      </c>
      <c r="G351" s="151" t="s">
        <v>448</v>
      </c>
      <c r="H351" s="152"/>
      <c r="I351" s="154"/>
      <c r="J351" s="154"/>
      <c r="L351" s="227" t="s">
        <v>315</v>
      </c>
      <c r="M351" s="14">
        <f>SUM(M349:M350)</f>
        <v>23</v>
      </c>
      <c r="N351" s="14" t="s">
        <v>371</v>
      </c>
    </row>
    <row r="352" spans="1:16" ht="18" customHeight="1" x14ac:dyDescent="0.2">
      <c r="A352" s="146">
        <v>4</v>
      </c>
      <c r="B352" s="139">
        <v>21454</v>
      </c>
      <c r="C352" s="156" t="s">
        <v>123</v>
      </c>
      <c r="D352" s="166" t="s">
        <v>42</v>
      </c>
      <c r="E352" s="140" t="s">
        <v>4208</v>
      </c>
      <c r="F352" s="200" t="str">
        <f>IF(C352="นาย","1",IF(C352="น.ส.","2"))</f>
        <v>2</v>
      </c>
      <c r="G352" s="151" t="s">
        <v>448</v>
      </c>
      <c r="H352" s="14"/>
      <c r="I352" s="154"/>
      <c r="J352" s="14"/>
    </row>
    <row r="353" spans="1:10" ht="18" customHeight="1" x14ac:dyDescent="0.2">
      <c r="A353" s="146">
        <v>5</v>
      </c>
      <c r="B353" s="139">
        <v>21474</v>
      </c>
      <c r="C353" s="156" t="s">
        <v>138</v>
      </c>
      <c r="D353" s="166" t="s">
        <v>384</v>
      </c>
      <c r="E353" s="140" t="s">
        <v>1000</v>
      </c>
      <c r="F353" s="200" t="str">
        <f>IF(C353="ด.ช.","1",IF(C353="ด.ญ.","2"))</f>
        <v>2</v>
      </c>
      <c r="G353" s="151" t="s">
        <v>448</v>
      </c>
      <c r="H353" s="152"/>
      <c r="I353" s="154"/>
      <c r="J353" s="154"/>
    </row>
    <row r="354" spans="1:10" ht="18" customHeight="1" x14ac:dyDescent="0.2">
      <c r="A354" s="146">
        <v>6</v>
      </c>
      <c r="B354" s="139">
        <v>21476</v>
      </c>
      <c r="C354" s="156" t="s">
        <v>123</v>
      </c>
      <c r="D354" s="166" t="s">
        <v>100</v>
      </c>
      <c r="E354" s="140" t="s">
        <v>471</v>
      </c>
      <c r="F354" s="200" t="str">
        <f>IF(C354="นาย","1",IF(C354="น.ส.","2"))</f>
        <v>2</v>
      </c>
      <c r="G354" s="151" t="s">
        <v>448</v>
      </c>
      <c r="H354" s="152"/>
      <c r="I354" s="154"/>
      <c r="J354" s="154"/>
    </row>
    <row r="355" spans="1:10" ht="18" customHeight="1" x14ac:dyDescent="0.2">
      <c r="A355" s="146">
        <v>7</v>
      </c>
      <c r="B355" s="139">
        <v>21514</v>
      </c>
      <c r="C355" s="156" t="s">
        <v>123</v>
      </c>
      <c r="D355" s="166" t="s">
        <v>4209</v>
      </c>
      <c r="E355" s="140" t="s">
        <v>4210</v>
      </c>
      <c r="F355" s="200" t="str">
        <f>IF(C355="นาย","1",IF(C355="น.ส.","2"))</f>
        <v>2</v>
      </c>
      <c r="G355" s="151" t="s">
        <v>448</v>
      </c>
      <c r="H355" s="152"/>
      <c r="I355" s="154"/>
      <c r="J355" s="154"/>
    </row>
    <row r="356" spans="1:10" ht="18" customHeight="1" x14ac:dyDescent="0.2">
      <c r="A356" s="146">
        <v>8</v>
      </c>
      <c r="B356" s="139">
        <v>21515</v>
      </c>
      <c r="C356" s="156" t="s">
        <v>138</v>
      </c>
      <c r="D356" s="166" t="s">
        <v>462</v>
      </c>
      <c r="E356" s="140" t="s">
        <v>4211</v>
      </c>
      <c r="F356" s="200" t="str">
        <f>IF(C356="ด.ช.","1",IF(C356="ด.ญ.","2"))</f>
        <v>2</v>
      </c>
      <c r="G356" s="151" t="s">
        <v>448</v>
      </c>
      <c r="H356" s="152"/>
      <c r="I356" s="154"/>
      <c r="J356" s="154"/>
    </row>
    <row r="357" spans="1:10" ht="18" customHeight="1" x14ac:dyDescent="0.2">
      <c r="A357" s="146">
        <v>9</v>
      </c>
      <c r="B357" s="139">
        <v>21544</v>
      </c>
      <c r="C357" s="156" t="s">
        <v>139</v>
      </c>
      <c r="D357" s="166" t="s">
        <v>4212</v>
      </c>
      <c r="E357" s="140" t="s">
        <v>4213</v>
      </c>
      <c r="F357" s="200" t="str">
        <f>IF(C357="ด.ช.","1",IF(C357="ด.ญ.","2"))</f>
        <v>1</v>
      </c>
      <c r="G357" s="151" t="s">
        <v>448</v>
      </c>
      <c r="H357" s="152"/>
      <c r="I357" s="154"/>
      <c r="J357" s="154"/>
    </row>
    <row r="358" spans="1:10" ht="18" customHeight="1" x14ac:dyDescent="0.2">
      <c r="A358" s="146">
        <v>10</v>
      </c>
      <c r="B358" s="139">
        <v>21547</v>
      </c>
      <c r="C358" s="156" t="s">
        <v>123</v>
      </c>
      <c r="D358" s="166" t="s">
        <v>4214</v>
      </c>
      <c r="E358" s="140" t="s">
        <v>568</v>
      </c>
      <c r="F358" s="200" t="str">
        <f>IF(C358="นาย","1",IF(C358="น.ส.","2"))</f>
        <v>2</v>
      </c>
      <c r="G358" s="151" t="s">
        <v>448</v>
      </c>
      <c r="H358" s="152"/>
      <c r="I358" s="154"/>
      <c r="J358" s="154"/>
    </row>
    <row r="359" spans="1:10" ht="18" customHeight="1" x14ac:dyDescent="0.2">
      <c r="A359" s="146">
        <v>11</v>
      </c>
      <c r="B359" s="139">
        <v>21572</v>
      </c>
      <c r="C359" s="156" t="s">
        <v>123</v>
      </c>
      <c r="D359" s="166" t="s">
        <v>4215</v>
      </c>
      <c r="E359" s="140" t="s">
        <v>4216</v>
      </c>
      <c r="F359" s="200" t="str">
        <f>IF(C359="นาย","1",IF(C359="น.ส.","2"))</f>
        <v>2</v>
      </c>
      <c r="G359" s="151" t="s">
        <v>448</v>
      </c>
      <c r="H359" s="14"/>
      <c r="I359" s="154"/>
      <c r="J359" s="14"/>
    </row>
    <row r="360" spans="1:10" ht="18" customHeight="1" x14ac:dyDescent="0.2">
      <c r="A360" s="146">
        <v>12</v>
      </c>
      <c r="B360" s="139">
        <v>21584</v>
      </c>
      <c r="C360" s="156" t="s">
        <v>138</v>
      </c>
      <c r="D360" s="166" t="s">
        <v>61</v>
      </c>
      <c r="E360" s="140" t="s">
        <v>4217</v>
      </c>
      <c r="F360" s="200" t="str">
        <f>IF(C360="ด.ช.","1",IF(C360="ด.ญ.","2"))</f>
        <v>2</v>
      </c>
      <c r="G360" s="151" t="s">
        <v>448</v>
      </c>
      <c r="H360" s="14"/>
      <c r="I360" s="154"/>
      <c r="J360" s="154"/>
    </row>
    <row r="361" spans="1:10" ht="18" customHeight="1" x14ac:dyDescent="0.2">
      <c r="A361" s="146">
        <v>13</v>
      </c>
      <c r="B361" s="139">
        <v>21611</v>
      </c>
      <c r="C361" s="156" t="s">
        <v>28</v>
      </c>
      <c r="D361" s="166" t="s">
        <v>190</v>
      </c>
      <c r="E361" s="140" t="s">
        <v>4549</v>
      </c>
      <c r="F361" s="200" t="str">
        <f>IF(C361="นาย","1",IF(C361="น.ส.","2"))</f>
        <v>1</v>
      </c>
      <c r="G361" s="151" t="s">
        <v>448</v>
      </c>
      <c r="H361" s="152"/>
      <c r="I361" s="154"/>
      <c r="J361" s="154"/>
    </row>
    <row r="362" spans="1:10" ht="18" customHeight="1" x14ac:dyDescent="0.2">
      <c r="A362" s="146">
        <v>14</v>
      </c>
      <c r="B362" s="147">
        <v>21640</v>
      </c>
      <c r="C362" s="148" t="s">
        <v>28</v>
      </c>
      <c r="D362" s="149" t="s">
        <v>4218</v>
      </c>
      <c r="E362" s="150" t="s">
        <v>4219</v>
      </c>
      <c r="F362" s="200" t="str">
        <f>IF(C362="นาย","1",IF(C362="น.ส.","2"))</f>
        <v>1</v>
      </c>
      <c r="G362" s="151" t="s">
        <v>448</v>
      </c>
      <c r="H362" s="152"/>
      <c r="I362" s="154"/>
      <c r="J362" s="154"/>
    </row>
    <row r="363" spans="1:10" ht="18" customHeight="1" x14ac:dyDescent="0.2">
      <c r="A363" s="146">
        <v>15</v>
      </c>
      <c r="B363" s="139">
        <v>21643</v>
      </c>
      <c r="C363" s="156" t="s">
        <v>138</v>
      </c>
      <c r="D363" s="166" t="s">
        <v>4220</v>
      </c>
      <c r="E363" s="140" t="s">
        <v>1279</v>
      </c>
      <c r="F363" s="200" t="str">
        <f>IF(C363="ด.ช.","1",IF(C363="ด.ญ.","2"))</f>
        <v>2</v>
      </c>
      <c r="G363" s="151" t="s">
        <v>448</v>
      </c>
      <c r="H363" s="152"/>
      <c r="I363" s="154"/>
      <c r="J363" s="154"/>
    </row>
    <row r="364" spans="1:10" ht="18" customHeight="1" x14ac:dyDescent="0.2">
      <c r="A364" s="146">
        <v>16</v>
      </c>
      <c r="B364" s="139">
        <v>21647</v>
      </c>
      <c r="C364" s="156" t="s">
        <v>123</v>
      </c>
      <c r="D364" s="166" t="s">
        <v>71</v>
      </c>
      <c r="E364" s="140" t="s">
        <v>2109</v>
      </c>
      <c r="F364" s="200" t="str">
        <f t="shared" ref="F364:F370" si="25">IF(C364="นาย","1",IF(C364="น.ส.","2"))</f>
        <v>2</v>
      </c>
      <c r="G364" s="151" t="s">
        <v>448</v>
      </c>
      <c r="H364" s="152"/>
      <c r="I364" s="154"/>
      <c r="J364" s="154"/>
    </row>
    <row r="365" spans="1:10" ht="18" customHeight="1" x14ac:dyDescent="0.2">
      <c r="A365" s="146">
        <v>17</v>
      </c>
      <c r="B365" s="139">
        <v>21670</v>
      </c>
      <c r="C365" s="156" t="s">
        <v>123</v>
      </c>
      <c r="D365" s="166" t="s">
        <v>4221</v>
      </c>
      <c r="E365" s="140" t="s">
        <v>4222</v>
      </c>
      <c r="F365" s="200" t="str">
        <f t="shared" si="25"/>
        <v>2</v>
      </c>
      <c r="G365" s="151" t="s">
        <v>448</v>
      </c>
      <c r="H365" s="152"/>
      <c r="I365" s="154"/>
      <c r="J365" s="154"/>
    </row>
    <row r="366" spans="1:10" ht="18" customHeight="1" x14ac:dyDescent="0.2">
      <c r="A366" s="146">
        <v>18</v>
      </c>
      <c r="B366" s="139">
        <v>23293</v>
      </c>
      <c r="C366" s="156" t="s">
        <v>123</v>
      </c>
      <c r="D366" s="166" t="s">
        <v>47</v>
      </c>
      <c r="E366" s="140" t="s">
        <v>655</v>
      </c>
      <c r="F366" s="200" t="str">
        <f t="shared" si="25"/>
        <v>2</v>
      </c>
      <c r="G366" s="151" t="s">
        <v>448</v>
      </c>
      <c r="H366" s="152"/>
      <c r="I366" s="154"/>
      <c r="J366" s="154"/>
    </row>
    <row r="367" spans="1:10" ht="18" customHeight="1" x14ac:dyDescent="0.2">
      <c r="A367" s="146">
        <v>19</v>
      </c>
      <c r="B367" s="139">
        <v>23294</v>
      </c>
      <c r="C367" s="156" t="s">
        <v>123</v>
      </c>
      <c r="D367" s="166" t="s">
        <v>4010</v>
      </c>
      <c r="E367" s="140" t="s">
        <v>4223</v>
      </c>
      <c r="F367" s="200" t="str">
        <f t="shared" si="25"/>
        <v>2</v>
      </c>
      <c r="G367" s="151" t="s">
        <v>448</v>
      </c>
      <c r="H367" s="152"/>
      <c r="I367" s="154"/>
      <c r="J367" s="154"/>
    </row>
    <row r="368" spans="1:10" ht="17.25" customHeight="1" x14ac:dyDescent="0.2">
      <c r="A368" s="146">
        <v>20</v>
      </c>
      <c r="B368" s="139">
        <v>23295</v>
      </c>
      <c r="C368" s="156" t="s">
        <v>123</v>
      </c>
      <c r="D368" s="166" t="s">
        <v>4224</v>
      </c>
      <c r="E368" s="140" t="s">
        <v>4225</v>
      </c>
      <c r="F368" s="200" t="str">
        <f t="shared" si="25"/>
        <v>2</v>
      </c>
      <c r="G368" s="151" t="s">
        <v>448</v>
      </c>
      <c r="H368" s="152"/>
      <c r="I368" s="154"/>
      <c r="J368" s="154"/>
    </row>
    <row r="369" spans="1:10" ht="17.25" customHeight="1" x14ac:dyDescent="0.2">
      <c r="A369" s="146">
        <v>21</v>
      </c>
      <c r="B369" s="139">
        <v>23296</v>
      </c>
      <c r="C369" s="156" t="s">
        <v>123</v>
      </c>
      <c r="D369" s="166" t="s">
        <v>4226</v>
      </c>
      <c r="E369" s="140" t="s">
        <v>4227</v>
      </c>
      <c r="F369" s="200" t="str">
        <f t="shared" si="25"/>
        <v>2</v>
      </c>
      <c r="G369" s="151" t="s">
        <v>448</v>
      </c>
      <c r="H369" s="152"/>
      <c r="I369" s="154"/>
      <c r="J369" s="154"/>
    </row>
    <row r="370" spans="1:10" ht="17.25" customHeight="1" x14ac:dyDescent="0.2">
      <c r="A370" s="146">
        <v>22</v>
      </c>
      <c r="B370" s="139">
        <v>23297</v>
      </c>
      <c r="C370" s="156" t="s">
        <v>28</v>
      </c>
      <c r="D370" s="166" t="s">
        <v>153</v>
      </c>
      <c r="E370" s="140" t="s">
        <v>4228</v>
      </c>
      <c r="F370" s="200" t="str">
        <f t="shared" si="25"/>
        <v>1</v>
      </c>
      <c r="G370" s="151" t="s">
        <v>448</v>
      </c>
      <c r="H370" s="152"/>
      <c r="I370" s="154"/>
      <c r="J370" s="154"/>
    </row>
    <row r="371" spans="1:10" ht="17.25" customHeight="1" x14ac:dyDescent="0.2">
      <c r="A371" s="146">
        <v>23</v>
      </c>
      <c r="B371" s="139">
        <v>23319</v>
      </c>
      <c r="C371" s="156" t="s">
        <v>123</v>
      </c>
      <c r="D371" s="166" t="s">
        <v>93</v>
      </c>
      <c r="E371" s="140" t="s">
        <v>5032</v>
      </c>
      <c r="F371" s="200">
        <v>2</v>
      </c>
      <c r="G371" s="151" t="s">
        <v>448</v>
      </c>
      <c r="H371" s="152"/>
      <c r="I371" s="154"/>
      <c r="J371" s="154"/>
    </row>
    <row r="372" spans="1:10" ht="17.25" customHeight="1" x14ac:dyDescent="0.2">
      <c r="A372" s="158"/>
      <c r="B372" s="135"/>
      <c r="C372" s="136"/>
      <c r="D372" s="136"/>
      <c r="E372" s="136"/>
      <c r="F372" s="135"/>
      <c r="I372" s="65"/>
    </row>
    <row r="373" spans="1:10" ht="17.25" customHeight="1" x14ac:dyDescent="0.2">
      <c r="A373" s="158"/>
      <c r="B373" s="160"/>
      <c r="C373" s="161"/>
      <c r="D373" s="162"/>
      <c r="E373" s="162"/>
      <c r="F373" s="162"/>
      <c r="H373" s="16"/>
      <c r="I373" s="65"/>
      <c r="J373" s="16"/>
    </row>
    <row r="374" spans="1:10" ht="17.25" customHeight="1" x14ac:dyDescent="0.2">
      <c r="A374" s="158"/>
      <c r="B374" s="160"/>
      <c r="C374" s="161"/>
      <c r="D374" s="162"/>
      <c r="E374" s="162"/>
      <c r="F374" s="162"/>
      <c r="H374" s="16"/>
      <c r="I374" s="65"/>
      <c r="J374" s="16"/>
    </row>
    <row r="375" spans="1:10" ht="17.25" customHeight="1" x14ac:dyDescent="0.2">
      <c r="A375" s="158"/>
      <c r="B375" s="160"/>
      <c r="C375" s="161"/>
      <c r="D375" s="162"/>
      <c r="E375" s="162"/>
      <c r="F375" s="162"/>
      <c r="H375" s="16"/>
      <c r="I375" s="65"/>
      <c r="J375" s="16"/>
    </row>
    <row r="376" spans="1:10" ht="17.25" customHeight="1" x14ac:dyDescent="0.2">
      <c r="A376" s="158"/>
      <c r="B376" s="160"/>
      <c r="C376" s="161"/>
      <c r="D376" s="162"/>
      <c r="E376" s="162"/>
      <c r="F376" s="162"/>
      <c r="H376" s="16"/>
      <c r="I376" s="65"/>
      <c r="J376" s="16"/>
    </row>
    <row r="377" spans="1:10" ht="17.25" customHeight="1" x14ac:dyDescent="0.2">
      <c r="A377" s="158"/>
      <c r="B377" s="160"/>
      <c r="C377" s="161"/>
      <c r="D377" s="162"/>
      <c r="E377" s="162"/>
      <c r="F377" s="162"/>
      <c r="H377" s="16"/>
      <c r="I377" s="65"/>
      <c r="J377" s="16"/>
    </row>
    <row r="378" spans="1:10" ht="17.25" customHeight="1" x14ac:dyDescent="0.2">
      <c r="A378" s="158"/>
      <c r="B378" s="160"/>
      <c r="C378" s="161"/>
      <c r="D378" s="162"/>
      <c r="E378" s="162"/>
      <c r="F378" s="162"/>
      <c r="H378" s="16"/>
      <c r="I378" s="65"/>
      <c r="J378" s="16"/>
    </row>
    <row r="379" spans="1:10" ht="17.25" customHeight="1" x14ac:dyDescent="0.2">
      <c r="A379" s="158"/>
      <c r="B379" s="160"/>
      <c r="C379" s="161"/>
      <c r="D379" s="162"/>
      <c r="E379" s="162"/>
      <c r="F379" s="162"/>
      <c r="H379" s="16"/>
      <c r="I379" s="65"/>
      <c r="J379" s="16"/>
    </row>
    <row r="380" spans="1:10" ht="17.25" customHeight="1" x14ac:dyDescent="0.2">
      <c r="A380" s="158"/>
      <c r="B380" s="160"/>
      <c r="C380" s="161"/>
      <c r="D380" s="162"/>
      <c r="E380" s="162"/>
      <c r="F380" s="162"/>
      <c r="H380" s="16"/>
      <c r="I380" s="65"/>
      <c r="J380" s="16"/>
    </row>
    <row r="381" spans="1:10" ht="17.25" customHeight="1" x14ac:dyDescent="0.2">
      <c r="A381" s="158"/>
      <c r="B381" s="160"/>
      <c r="C381" s="161"/>
      <c r="D381" s="162"/>
      <c r="E381" s="162"/>
      <c r="F381" s="162"/>
      <c r="H381" s="16"/>
      <c r="I381" s="65"/>
      <c r="J381" s="16"/>
    </row>
    <row r="382" spans="1:10" ht="17.25" customHeight="1" x14ac:dyDescent="0.2">
      <c r="A382" s="158"/>
      <c r="B382" s="160"/>
      <c r="C382" s="161"/>
      <c r="D382" s="162"/>
      <c r="E382" s="162"/>
      <c r="F382" s="162"/>
      <c r="H382" s="16"/>
      <c r="I382" s="65"/>
      <c r="J382" s="16"/>
    </row>
    <row r="383" spans="1:10" ht="17.25" customHeight="1" x14ac:dyDescent="0.2">
      <c r="A383" s="158"/>
      <c r="B383" s="160"/>
      <c r="C383" s="161"/>
      <c r="D383" s="162"/>
      <c r="E383" s="162"/>
      <c r="F383" s="162"/>
      <c r="H383" s="16"/>
      <c r="I383" s="65"/>
      <c r="J383" s="16"/>
    </row>
    <row r="384" spans="1:10" ht="17.25" customHeight="1" x14ac:dyDescent="0.2">
      <c r="A384" s="158"/>
      <c r="B384" s="160"/>
      <c r="C384" s="161"/>
      <c r="D384" s="162"/>
      <c r="E384" s="162"/>
      <c r="F384" s="162"/>
      <c r="H384" s="16"/>
      <c r="I384" s="65"/>
      <c r="J384" s="16"/>
    </row>
    <row r="385" spans="1:16" ht="17.25" customHeight="1" x14ac:dyDescent="0.2">
      <c r="A385" s="158"/>
      <c r="B385" s="160"/>
      <c r="C385" s="161"/>
      <c r="D385" s="162"/>
      <c r="E385" s="162"/>
      <c r="F385" s="162"/>
      <c r="H385" s="16"/>
      <c r="I385" s="65"/>
      <c r="J385" s="16"/>
    </row>
    <row r="386" spans="1:16" ht="17.25" customHeight="1" x14ac:dyDescent="0.2">
      <c r="A386" s="158"/>
      <c r="B386" s="160"/>
      <c r="C386" s="161"/>
      <c r="D386" s="162"/>
      <c r="E386" s="162"/>
      <c r="F386" s="162"/>
      <c r="H386" s="16"/>
      <c r="I386" s="65"/>
      <c r="J386" s="16"/>
    </row>
    <row r="387" spans="1:16" ht="17.25" customHeight="1" x14ac:dyDescent="0.2">
      <c r="A387" s="158"/>
      <c r="B387" s="160"/>
      <c r="C387" s="161"/>
      <c r="D387" s="162"/>
      <c r="E387" s="162"/>
      <c r="F387" s="162"/>
      <c r="H387" s="16"/>
      <c r="I387" s="65"/>
      <c r="J387" s="16"/>
    </row>
    <row r="388" spans="1:16" ht="17.25" customHeight="1" x14ac:dyDescent="0.2">
      <c r="A388" s="158"/>
      <c r="B388" s="160"/>
      <c r="C388" s="161"/>
      <c r="D388" s="162"/>
      <c r="E388" s="162"/>
      <c r="F388" s="162"/>
      <c r="H388" s="16"/>
      <c r="I388" s="65"/>
      <c r="J388" s="16"/>
    </row>
    <row r="389" spans="1:16" ht="17.25" customHeight="1" x14ac:dyDescent="0.2">
      <c r="A389" s="158"/>
      <c r="B389" s="160"/>
      <c r="C389" s="161"/>
      <c r="D389" s="162"/>
      <c r="E389" s="162"/>
      <c r="F389" s="162"/>
      <c r="H389" s="16"/>
      <c r="I389" s="65"/>
      <c r="J389" s="16"/>
    </row>
    <row r="390" spans="1:16" ht="17.25" customHeight="1" x14ac:dyDescent="0.2">
      <c r="A390" s="158"/>
      <c r="B390" s="160"/>
      <c r="C390" s="161"/>
      <c r="D390" s="162"/>
      <c r="E390" s="162"/>
      <c r="F390" s="162"/>
      <c r="H390" s="16"/>
      <c r="I390" s="65"/>
      <c r="J390" s="16"/>
    </row>
    <row r="391" spans="1:16" ht="17.25" customHeight="1" x14ac:dyDescent="0.2">
      <c r="A391" s="158"/>
      <c r="B391" s="160"/>
      <c r="C391" s="161"/>
      <c r="D391" s="162"/>
      <c r="E391" s="162"/>
      <c r="F391" s="162"/>
      <c r="H391" s="16"/>
      <c r="I391" s="65"/>
      <c r="J391" s="16"/>
    </row>
    <row r="392" spans="1:16" ht="17.25" customHeight="1" x14ac:dyDescent="0.2">
      <c r="A392" s="158"/>
      <c r="B392" s="160"/>
      <c r="C392" s="161"/>
      <c r="D392" s="162"/>
      <c r="E392" s="162"/>
      <c r="F392" s="162"/>
      <c r="H392" s="16"/>
      <c r="I392" s="65"/>
      <c r="J392" s="16"/>
    </row>
    <row r="393" spans="1:16" ht="17.25" customHeight="1" x14ac:dyDescent="0.2">
      <c r="A393" s="158"/>
      <c r="B393" s="160"/>
      <c r="C393" s="161"/>
      <c r="D393" s="162"/>
      <c r="E393" s="162"/>
      <c r="F393" s="162"/>
      <c r="H393" s="16"/>
      <c r="I393" s="65"/>
      <c r="J393" s="16"/>
    </row>
    <row r="394" spans="1:16" ht="17.25" customHeight="1" x14ac:dyDescent="0.2">
      <c r="A394" s="158"/>
      <c r="B394" s="160"/>
      <c r="C394" s="161"/>
      <c r="D394" s="162"/>
      <c r="E394" s="162"/>
      <c r="F394" s="162"/>
      <c r="H394" s="16"/>
      <c r="I394" s="65"/>
      <c r="J394" s="16"/>
    </row>
    <row r="395" spans="1:16" s="8" customFormat="1" ht="22.5" customHeight="1" x14ac:dyDescent="0.2">
      <c r="A395" s="261" t="s">
        <v>469</v>
      </c>
      <c r="B395" s="261"/>
      <c r="C395" s="261"/>
      <c r="D395" s="261"/>
      <c r="E395" s="261"/>
      <c r="F395" s="261"/>
      <c r="G395" s="261"/>
      <c r="H395" s="261"/>
      <c r="I395" s="261"/>
      <c r="J395" s="261"/>
      <c r="P395" s="9"/>
    </row>
    <row r="396" spans="1:16" s="8" customFormat="1" ht="22.5" customHeight="1" x14ac:dyDescent="0.2">
      <c r="A396" s="261" t="s">
        <v>3487</v>
      </c>
      <c r="B396" s="261"/>
      <c r="C396" s="261"/>
      <c r="D396" s="261"/>
      <c r="E396" s="261"/>
      <c r="F396" s="261"/>
      <c r="G396" s="261"/>
      <c r="H396" s="261"/>
      <c r="I396" s="261"/>
      <c r="J396" s="261"/>
      <c r="P396" s="9"/>
    </row>
    <row r="397" spans="1:16" s="8" customFormat="1" ht="22.5" customHeight="1" x14ac:dyDescent="0.2">
      <c r="A397" s="260" t="s">
        <v>4326</v>
      </c>
      <c r="B397" s="260"/>
      <c r="C397" s="260"/>
      <c r="D397" s="260"/>
      <c r="E397" s="260"/>
      <c r="F397" s="260"/>
      <c r="G397" s="260"/>
      <c r="H397" s="260"/>
      <c r="I397" s="260"/>
      <c r="J397" s="260"/>
      <c r="P397" s="9"/>
    </row>
    <row r="398" spans="1:16" s="13" customFormat="1" ht="25.5" customHeight="1" x14ac:dyDescent="0.2">
      <c r="A398" s="10" t="s">
        <v>0</v>
      </c>
      <c r="B398" s="11" t="s">
        <v>1</v>
      </c>
      <c r="C398" s="257" t="s">
        <v>421</v>
      </c>
      <c r="D398" s="258"/>
      <c r="E398" s="259"/>
      <c r="F398" s="197" t="s">
        <v>3444</v>
      </c>
      <c r="G398" s="12" t="s">
        <v>67</v>
      </c>
      <c r="H398" s="10"/>
      <c r="I398" s="10"/>
      <c r="J398" s="10"/>
      <c r="M398" s="129"/>
      <c r="N398" s="201"/>
    </row>
    <row r="399" spans="1:16" ht="18" customHeight="1" x14ac:dyDescent="0.2">
      <c r="A399" s="14">
        <v>1</v>
      </c>
      <c r="B399" s="147">
        <v>20781</v>
      </c>
      <c r="C399" s="148" t="s">
        <v>28</v>
      </c>
      <c r="D399" s="149" t="s">
        <v>4229</v>
      </c>
      <c r="E399" s="150" t="s">
        <v>4230</v>
      </c>
      <c r="F399" s="200" t="str">
        <f>IF(C399="นาย","1",IF(C399="น.ส.","2"))</f>
        <v>1</v>
      </c>
      <c r="G399" s="151" t="s">
        <v>450</v>
      </c>
      <c r="H399" s="45"/>
      <c r="I399" s="174"/>
      <c r="J399" s="14"/>
      <c r="L399" s="226" t="s">
        <v>158</v>
      </c>
      <c r="M399" s="14">
        <f>COUNTIF(F399:F440,"2")</f>
        <v>17</v>
      </c>
      <c r="N399" s="14" t="s">
        <v>371</v>
      </c>
    </row>
    <row r="400" spans="1:16" ht="18" customHeight="1" x14ac:dyDescent="0.2">
      <c r="A400" s="146">
        <v>2</v>
      </c>
      <c r="B400" s="139">
        <v>21135</v>
      </c>
      <c r="C400" s="156" t="s">
        <v>28</v>
      </c>
      <c r="D400" s="4" t="s">
        <v>565</v>
      </c>
      <c r="E400" s="5" t="s">
        <v>4118</v>
      </c>
      <c r="F400" s="200" t="str">
        <f>IF(C400="นาย","1",IF(C400="น.ส.","2"))</f>
        <v>1</v>
      </c>
      <c r="G400" s="151" t="s">
        <v>450</v>
      </c>
      <c r="H400" s="45"/>
      <c r="I400" s="154"/>
      <c r="J400" s="154"/>
      <c r="L400" s="226" t="s">
        <v>157</v>
      </c>
      <c r="M400" s="14">
        <f>COUNTIF(F399:F440,"1")</f>
        <v>25</v>
      </c>
      <c r="N400" s="14" t="s">
        <v>371</v>
      </c>
    </row>
    <row r="401" spans="1:16" ht="18" customHeight="1" x14ac:dyDescent="0.2">
      <c r="A401" s="14">
        <v>3</v>
      </c>
      <c r="B401" s="139">
        <v>21330</v>
      </c>
      <c r="C401" s="156" t="s">
        <v>123</v>
      </c>
      <c r="D401" s="4" t="s">
        <v>4231</v>
      </c>
      <c r="E401" s="5" t="s">
        <v>4232</v>
      </c>
      <c r="F401" s="200" t="str">
        <f>IF(C401="นาย","1",IF(C401="น.ส.","2"))</f>
        <v>2</v>
      </c>
      <c r="G401" s="151" t="s">
        <v>450</v>
      </c>
      <c r="H401" s="45"/>
      <c r="I401" s="154"/>
      <c r="J401" s="154"/>
      <c r="L401" s="227" t="s">
        <v>315</v>
      </c>
      <c r="M401" s="14">
        <f>SUM(M399:M400)</f>
        <v>42</v>
      </c>
      <c r="N401" s="14" t="s">
        <v>371</v>
      </c>
    </row>
    <row r="402" spans="1:16" ht="18" customHeight="1" x14ac:dyDescent="0.2">
      <c r="A402" s="146">
        <v>4</v>
      </c>
      <c r="B402" s="139">
        <v>21356</v>
      </c>
      <c r="C402" s="156" t="s">
        <v>123</v>
      </c>
      <c r="D402" s="4" t="s">
        <v>16</v>
      </c>
      <c r="E402" s="5" t="s">
        <v>4234</v>
      </c>
      <c r="F402" s="200" t="str">
        <f>IF(C402="นาย","1",IF(C402="น.ส.","2"))</f>
        <v>2</v>
      </c>
      <c r="G402" s="151" t="s">
        <v>450</v>
      </c>
      <c r="H402" s="45"/>
      <c r="I402" s="154"/>
      <c r="J402" s="154"/>
    </row>
    <row r="403" spans="1:16" ht="18" customHeight="1" x14ac:dyDescent="0.2">
      <c r="A403" s="14">
        <v>5</v>
      </c>
      <c r="B403" s="139">
        <v>21358</v>
      </c>
      <c r="C403" s="156" t="s">
        <v>123</v>
      </c>
      <c r="D403" s="4" t="s">
        <v>4235</v>
      </c>
      <c r="E403" s="5" t="s">
        <v>1279</v>
      </c>
      <c r="F403" s="200" t="str">
        <f>IF(C403="นาย","1",IF(C403="น.ส.","2"))</f>
        <v>2</v>
      </c>
      <c r="G403" s="151" t="s">
        <v>450</v>
      </c>
      <c r="H403" s="45"/>
      <c r="I403" s="154"/>
      <c r="J403" s="154"/>
    </row>
    <row r="404" spans="1:16" ht="18" customHeight="1" x14ac:dyDescent="0.2">
      <c r="A404" s="146">
        <v>6</v>
      </c>
      <c r="B404" s="139">
        <v>21362</v>
      </c>
      <c r="C404" s="156" t="s">
        <v>138</v>
      </c>
      <c r="D404" s="4" t="s">
        <v>4236</v>
      </c>
      <c r="E404" s="5" t="s">
        <v>4237</v>
      </c>
      <c r="F404" s="200" t="str">
        <f>IF(C404="ด.ช.","1",IF(C404="ด.ญ.","2"))</f>
        <v>2</v>
      </c>
      <c r="G404" s="151" t="s">
        <v>450</v>
      </c>
      <c r="H404" s="152"/>
      <c r="I404" s="154"/>
      <c r="J404" s="154"/>
      <c r="M404" s="135"/>
      <c r="N404" s="135"/>
      <c r="O404" s="135"/>
      <c r="P404" s="135"/>
    </row>
    <row r="405" spans="1:16" ht="18" customHeight="1" x14ac:dyDescent="0.2">
      <c r="A405" s="14">
        <v>7</v>
      </c>
      <c r="B405" s="139">
        <v>21381</v>
      </c>
      <c r="C405" s="156" t="s">
        <v>123</v>
      </c>
      <c r="D405" s="4" t="s">
        <v>4238</v>
      </c>
      <c r="E405" s="5" t="s">
        <v>2103</v>
      </c>
      <c r="F405" s="200" t="str">
        <f>IF(C405="นาย","1",IF(C405="น.ส.","2"))</f>
        <v>2</v>
      </c>
      <c r="G405" s="151" t="s">
        <v>450</v>
      </c>
      <c r="H405" s="152"/>
      <c r="I405" s="154"/>
      <c r="J405" s="154"/>
      <c r="M405" s="159"/>
      <c r="N405" s="135"/>
      <c r="O405" s="135"/>
      <c r="P405" s="135"/>
    </row>
    <row r="406" spans="1:16" ht="18" customHeight="1" x14ac:dyDescent="0.2">
      <c r="A406" s="146">
        <v>8</v>
      </c>
      <c r="B406" s="139">
        <v>21383</v>
      </c>
      <c r="C406" s="156" t="s">
        <v>123</v>
      </c>
      <c r="D406" s="4" t="s">
        <v>1304</v>
      </c>
      <c r="E406" s="5" t="s">
        <v>4239</v>
      </c>
      <c r="F406" s="200" t="str">
        <f>IF(C406="นาย","1",IF(C406="น.ส.","2"))</f>
        <v>2</v>
      </c>
      <c r="G406" s="151" t="s">
        <v>450</v>
      </c>
      <c r="H406" s="45"/>
      <c r="I406" s="154"/>
      <c r="J406" s="154"/>
      <c r="M406" s="159"/>
      <c r="N406" s="135"/>
      <c r="O406" s="135"/>
      <c r="P406" s="135"/>
    </row>
    <row r="407" spans="1:16" ht="18" customHeight="1" x14ac:dyDescent="0.2">
      <c r="A407" s="14">
        <v>9</v>
      </c>
      <c r="B407" s="147">
        <v>21425</v>
      </c>
      <c r="C407" s="148" t="s">
        <v>138</v>
      </c>
      <c r="D407" s="149" t="s">
        <v>4129</v>
      </c>
      <c r="E407" s="150" t="s">
        <v>4130</v>
      </c>
      <c r="F407" s="200" t="str">
        <f>IF(C407="ด.ช.","1",IF(C407="ด.ญ.","2"))</f>
        <v>2</v>
      </c>
      <c r="G407" s="151" t="s">
        <v>450</v>
      </c>
      <c r="H407" s="45"/>
      <c r="I407" s="174"/>
      <c r="J407" s="14"/>
      <c r="M407" s="129"/>
      <c r="N407" s="129"/>
      <c r="O407" s="129"/>
      <c r="P407" s="135"/>
    </row>
    <row r="408" spans="1:16" ht="18" customHeight="1" x14ac:dyDescent="0.2">
      <c r="A408" s="146">
        <v>10</v>
      </c>
      <c r="B408" s="147">
        <v>21427</v>
      </c>
      <c r="C408" s="148" t="s">
        <v>28</v>
      </c>
      <c r="D408" s="149" t="s">
        <v>4331</v>
      </c>
      <c r="E408" s="150" t="s">
        <v>4332</v>
      </c>
      <c r="F408" s="200" t="str">
        <f t="shared" ref="F408:F416" si="26">IF(C408="นาย","1",IF(C408="น.ส.","2"))</f>
        <v>1</v>
      </c>
      <c r="G408" s="151" t="s">
        <v>450</v>
      </c>
      <c r="H408" s="152"/>
      <c r="I408" s="153"/>
      <c r="J408" s="154"/>
    </row>
    <row r="409" spans="1:16" ht="18" customHeight="1" x14ac:dyDescent="0.2">
      <c r="A409" s="14">
        <v>11</v>
      </c>
      <c r="B409" s="147">
        <v>21431</v>
      </c>
      <c r="C409" s="148" t="s">
        <v>123</v>
      </c>
      <c r="D409" s="149" t="s">
        <v>4412</v>
      </c>
      <c r="E409" s="150" t="s">
        <v>4413</v>
      </c>
      <c r="F409" s="200" t="str">
        <f t="shared" si="26"/>
        <v>2</v>
      </c>
      <c r="G409" s="151" t="s">
        <v>450</v>
      </c>
      <c r="H409" s="45"/>
      <c r="I409" s="174"/>
      <c r="J409" s="14"/>
    </row>
    <row r="410" spans="1:16" ht="18" customHeight="1" x14ac:dyDescent="0.2">
      <c r="A410" s="146">
        <v>12</v>
      </c>
      <c r="B410" s="147">
        <v>21435</v>
      </c>
      <c r="C410" s="148" t="s">
        <v>28</v>
      </c>
      <c r="D410" s="149" t="s">
        <v>4333</v>
      </c>
      <c r="E410" s="150" t="s">
        <v>2107</v>
      </c>
      <c r="F410" s="200" t="str">
        <f t="shared" si="26"/>
        <v>1</v>
      </c>
      <c r="G410" s="151" t="s">
        <v>450</v>
      </c>
      <c r="H410" s="45"/>
      <c r="I410" s="174"/>
      <c r="J410" s="14"/>
    </row>
    <row r="411" spans="1:16" ht="18" customHeight="1" x14ac:dyDescent="0.2">
      <c r="A411" s="14">
        <v>13</v>
      </c>
      <c r="B411" s="45">
        <v>21468</v>
      </c>
      <c r="C411" s="156" t="s">
        <v>28</v>
      </c>
      <c r="D411" s="4" t="s">
        <v>4242</v>
      </c>
      <c r="E411" s="5" t="s">
        <v>2111</v>
      </c>
      <c r="F411" s="200" t="str">
        <f t="shared" si="26"/>
        <v>1</v>
      </c>
      <c r="G411" s="151" t="s">
        <v>450</v>
      </c>
      <c r="H411" s="45"/>
      <c r="I411" s="154"/>
      <c r="J411" s="14"/>
    </row>
    <row r="412" spans="1:16" ht="18" customHeight="1" x14ac:dyDescent="0.2">
      <c r="A412" s="146">
        <v>14</v>
      </c>
      <c r="B412" s="147">
        <v>21484</v>
      </c>
      <c r="C412" s="148" t="s">
        <v>28</v>
      </c>
      <c r="D412" s="149" t="s">
        <v>1254</v>
      </c>
      <c r="E412" s="150" t="s">
        <v>2113</v>
      </c>
      <c r="F412" s="200" t="str">
        <f t="shared" si="26"/>
        <v>1</v>
      </c>
      <c r="G412" s="151" t="s">
        <v>450</v>
      </c>
      <c r="H412" s="152"/>
      <c r="I412" s="174"/>
      <c r="J412" s="14"/>
    </row>
    <row r="413" spans="1:16" ht="18" customHeight="1" x14ac:dyDescent="0.2">
      <c r="A413" s="14">
        <v>15</v>
      </c>
      <c r="B413" s="147">
        <v>21491</v>
      </c>
      <c r="C413" s="148" t="s">
        <v>28</v>
      </c>
      <c r="D413" s="149" t="s">
        <v>4334</v>
      </c>
      <c r="E413" s="150" t="s">
        <v>4335</v>
      </c>
      <c r="F413" s="200" t="str">
        <f t="shared" si="26"/>
        <v>1</v>
      </c>
      <c r="G413" s="151" t="s">
        <v>450</v>
      </c>
      <c r="H413" s="45"/>
      <c r="I413" s="153"/>
      <c r="J413" s="154"/>
    </row>
    <row r="414" spans="1:16" ht="18" customHeight="1" x14ac:dyDescent="0.2">
      <c r="A414" s="146">
        <v>16</v>
      </c>
      <c r="B414" s="147">
        <v>21554</v>
      </c>
      <c r="C414" s="148" t="s">
        <v>28</v>
      </c>
      <c r="D414" s="149" t="s">
        <v>4268</v>
      </c>
      <c r="E414" s="150" t="s">
        <v>1180</v>
      </c>
      <c r="F414" s="200" t="str">
        <f t="shared" si="26"/>
        <v>1</v>
      </c>
      <c r="G414" s="151" t="s">
        <v>450</v>
      </c>
      <c r="H414" s="45"/>
      <c r="I414" s="153"/>
      <c r="J414" s="154"/>
    </row>
    <row r="415" spans="1:16" ht="18" customHeight="1" x14ac:dyDescent="0.2">
      <c r="A415" s="14">
        <v>17</v>
      </c>
      <c r="B415" s="147">
        <v>21568</v>
      </c>
      <c r="C415" s="148" t="s">
        <v>123</v>
      </c>
      <c r="D415" s="149" t="s">
        <v>1527</v>
      </c>
      <c r="E415" s="150" t="s">
        <v>4550</v>
      </c>
      <c r="F415" s="200" t="str">
        <f t="shared" si="26"/>
        <v>2</v>
      </c>
      <c r="G415" s="151" t="s">
        <v>450</v>
      </c>
      <c r="H415" s="45"/>
      <c r="I415" s="153"/>
      <c r="J415" s="154"/>
    </row>
    <row r="416" spans="1:16" ht="18" customHeight="1" x14ac:dyDescent="0.2">
      <c r="A416" s="146">
        <v>18</v>
      </c>
      <c r="B416" s="147">
        <v>21578</v>
      </c>
      <c r="C416" s="148" t="s">
        <v>28</v>
      </c>
      <c r="D416" s="149" t="s">
        <v>4341</v>
      </c>
      <c r="E416" s="150" t="s">
        <v>4342</v>
      </c>
      <c r="F416" s="200" t="str">
        <f t="shared" si="26"/>
        <v>1</v>
      </c>
      <c r="G416" s="151" t="s">
        <v>450</v>
      </c>
      <c r="H416" s="45"/>
      <c r="I416" s="153"/>
      <c r="J416" s="154"/>
    </row>
    <row r="417" spans="1:10" ht="18" customHeight="1" x14ac:dyDescent="0.2">
      <c r="A417" s="14">
        <v>19</v>
      </c>
      <c r="B417" s="147">
        <v>21593</v>
      </c>
      <c r="C417" s="148" t="s">
        <v>139</v>
      </c>
      <c r="D417" s="149" t="s">
        <v>4233</v>
      </c>
      <c r="E417" s="150" t="s">
        <v>2122</v>
      </c>
      <c r="F417" s="200" t="str">
        <f>IF(C417="ด.ช.","1",IF(C417="ด.ญ.","2"))</f>
        <v>1</v>
      </c>
      <c r="G417" s="151" t="s">
        <v>450</v>
      </c>
      <c r="H417" s="45"/>
      <c r="I417" s="153"/>
      <c r="J417" s="154"/>
    </row>
    <row r="418" spans="1:10" ht="18" customHeight="1" x14ac:dyDescent="0.2">
      <c r="A418" s="146">
        <v>20</v>
      </c>
      <c r="B418" s="147">
        <v>21594</v>
      </c>
      <c r="C418" s="148" t="s">
        <v>28</v>
      </c>
      <c r="D418" s="149" t="s">
        <v>113</v>
      </c>
      <c r="E418" s="150" t="s">
        <v>689</v>
      </c>
      <c r="F418" s="200" t="str">
        <f t="shared" ref="F418:F426" si="27">IF(C418="นาย","1",IF(C418="น.ส.","2"))</f>
        <v>1</v>
      </c>
      <c r="G418" s="151" t="s">
        <v>450</v>
      </c>
      <c r="H418" s="45"/>
      <c r="I418" s="153"/>
      <c r="J418" s="154"/>
    </row>
    <row r="419" spans="1:10" ht="18" customHeight="1" x14ac:dyDescent="0.2">
      <c r="A419" s="14">
        <v>21</v>
      </c>
      <c r="B419" s="147">
        <v>21596</v>
      </c>
      <c r="C419" s="148" t="s">
        <v>28</v>
      </c>
      <c r="D419" s="149" t="s">
        <v>34</v>
      </c>
      <c r="E419" s="150" t="s">
        <v>4343</v>
      </c>
      <c r="F419" s="200" t="str">
        <f t="shared" si="27"/>
        <v>1</v>
      </c>
      <c r="G419" s="151" t="s">
        <v>450</v>
      </c>
      <c r="H419" s="152"/>
      <c r="I419" s="175"/>
      <c r="J419" s="154"/>
    </row>
    <row r="420" spans="1:10" ht="18" customHeight="1" x14ac:dyDescent="0.2">
      <c r="A420" s="146">
        <v>22</v>
      </c>
      <c r="B420" s="147">
        <v>21599</v>
      </c>
      <c r="C420" s="148" t="s">
        <v>28</v>
      </c>
      <c r="D420" s="149" t="s">
        <v>4344</v>
      </c>
      <c r="E420" s="150" t="s">
        <v>3671</v>
      </c>
      <c r="F420" s="200" t="str">
        <f t="shared" si="27"/>
        <v>1</v>
      </c>
      <c r="G420" s="151" t="s">
        <v>450</v>
      </c>
      <c r="H420" s="152"/>
      <c r="I420" s="175"/>
      <c r="J420" s="154"/>
    </row>
    <row r="421" spans="1:10" ht="18" customHeight="1" x14ac:dyDescent="0.2">
      <c r="A421" s="14">
        <v>23</v>
      </c>
      <c r="B421" s="147">
        <v>21606</v>
      </c>
      <c r="C421" s="148" t="s">
        <v>123</v>
      </c>
      <c r="D421" s="149" t="s">
        <v>978</v>
      </c>
      <c r="E421" s="150" t="s">
        <v>4243</v>
      </c>
      <c r="F421" s="200" t="str">
        <f t="shared" si="27"/>
        <v>2</v>
      </c>
      <c r="G421" s="151" t="s">
        <v>450</v>
      </c>
      <c r="H421" s="152"/>
      <c r="I421" s="175"/>
      <c r="J421" s="154"/>
    </row>
    <row r="422" spans="1:10" ht="18" customHeight="1" x14ac:dyDescent="0.2">
      <c r="A422" s="146">
        <v>24</v>
      </c>
      <c r="B422" s="168">
        <v>21613</v>
      </c>
      <c r="C422" s="148" t="s">
        <v>123</v>
      </c>
      <c r="D422" s="149" t="s">
        <v>4244</v>
      </c>
      <c r="E422" s="150" t="s">
        <v>4245</v>
      </c>
      <c r="F422" s="200" t="str">
        <f t="shared" si="27"/>
        <v>2</v>
      </c>
      <c r="G422" s="151" t="s">
        <v>450</v>
      </c>
      <c r="H422" s="152"/>
      <c r="I422" s="154"/>
      <c r="J422" s="154"/>
    </row>
    <row r="423" spans="1:10" ht="18" customHeight="1" x14ac:dyDescent="0.2">
      <c r="A423" s="14">
        <v>25</v>
      </c>
      <c r="B423" s="168">
        <v>21620</v>
      </c>
      <c r="C423" s="148" t="s">
        <v>28</v>
      </c>
      <c r="D423" s="149" t="s">
        <v>1155</v>
      </c>
      <c r="E423" s="150" t="s">
        <v>4280</v>
      </c>
      <c r="F423" s="200" t="str">
        <f t="shared" si="27"/>
        <v>1</v>
      </c>
      <c r="G423" s="151" t="s">
        <v>450</v>
      </c>
      <c r="H423" s="152"/>
      <c r="I423" s="154"/>
      <c r="J423" s="154"/>
    </row>
    <row r="424" spans="1:10" ht="18" customHeight="1" x14ac:dyDescent="0.2">
      <c r="A424" s="146">
        <v>26</v>
      </c>
      <c r="B424" s="168">
        <v>21622</v>
      </c>
      <c r="C424" s="148" t="s">
        <v>123</v>
      </c>
      <c r="D424" s="149" t="s">
        <v>4246</v>
      </c>
      <c r="E424" s="150" t="s">
        <v>4247</v>
      </c>
      <c r="F424" s="200" t="str">
        <f t="shared" si="27"/>
        <v>2</v>
      </c>
      <c r="G424" s="151" t="s">
        <v>450</v>
      </c>
      <c r="H424" s="152"/>
      <c r="I424" s="154"/>
      <c r="J424" s="154"/>
    </row>
    <row r="425" spans="1:10" ht="18" customHeight="1" x14ac:dyDescent="0.2">
      <c r="A425" s="14">
        <v>27</v>
      </c>
      <c r="B425" s="168">
        <v>21623</v>
      </c>
      <c r="C425" s="148" t="s">
        <v>123</v>
      </c>
      <c r="D425" s="149" t="s">
        <v>4248</v>
      </c>
      <c r="E425" s="150" t="s">
        <v>4249</v>
      </c>
      <c r="F425" s="200" t="str">
        <f t="shared" si="27"/>
        <v>2</v>
      </c>
      <c r="G425" s="152" t="s">
        <v>450</v>
      </c>
      <c r="H425" s="152"/>
      <c r="I425" s="154"/>
      <c r="J425" s="154"/>
    </row>
    <row r="426" spans="1:10" ht="18" customHeight="1" x14ac:dyDescent="0.2">
      <c r="A426" s="146">
        <v>28</v>
      </c>
      <c r="B426" s="168">
        <v>21639</v>
      </c>
      <c r="C426" s="148" t="s">
        <v>28</v>
      </c>
      <c r="D426" s="149" t="s">
        <v>457</v>
      </c>
      <c r="E426" s="150" t="s">
        <v>4345</v>
      </c>
      <c r="F426" s="200" t="str">
        <f t="shared" si="27"/>
        <v>1</v>
      </c>
      <c r="G426" s="152" t="s">
        <v>450</v>
      </c>
      <c r="H426" s="152"/>
      <c r="I426" s="154"/>
      <c r="J426" s="154"/>
    </row>
    <row r="427" spans="1:10" ht="18" customHeight="1" x14ac:dyDescent="0.2">
      <c r="A427" s="14">
        <v>29</v>
      </c>
      <c r="B427" s="168">
        <v>21648</v>
      </c>
      <c r="C427" s="148" t="s">
        <v>139</v>
      </c>
      <c r="D427" s="149" t="s">
        <v>4250</v>
      </c>
      <c r="E427" s="150" t="s">
        <v>1907</v>
      </c>
      <c r="F427" s="200" t="str">
        <f>IF(C427="ด.ช.","1",IF(C427="ด.ญ.","2"))</f>
        <v>1</v>
      </c>
      <c r="G427" s="152" t="s">
        <v>450</v>
      </c>
      <c r="H427" s="152"/>
      <c r="I427" s="154"/>
      <c r="J427" s="154"/>
    </row>
    <row r="428" spans="1:10" ht="18" customHeight="1" x14ac:dyDescent="0.2">
      <c r="A428" s="146">
        <v>30</v>
      </c>
      <c r="B428" s="168">
        <v>21654</v>
      </c>
      <c r="C428" s="148" t="s">
        <v>28</v>
      </c>
      <c r="D428" s="149" t="s">
        <v>4251</v>
      </c>
      <c r="E428" s="150" t="s">
        <v>2126</v>
      </c>
      <c r="F428" s="200" t="str">
        <f t="shared" ref="F428" si="28">IF(C428="นาย","1",IF(C428="น.ส.","2"))</f>
        <v>1</v>
      </c>
      <c r="G428" s="152" t="s">
        <v>450</v>
      </c>
      <c r="H428" s="152"/>
      <c r="I428" s="154"/>
      <c r="J428" s="154"/>
    </row>
    <row r="429" spans="1:10" ht="18" customHeight="1" x14ac:dyDescent="0.2">
      <c r="A429" s="14">
        <v>31</v>
      </c>
      <c r="B429" s="168">
        <v>21656</v>
      </c>
      <c r="C429" s="148" t="s">
        <v>28</v>
      </c>
      <c r="D429" s="149" t="s">
        <v>4346</v>
      </c>
      <c r="E429" s="150" t="s">
        <v>1162</v>
      </c>
      <c r="F429" s="200" t="str">
        <f>IF(C429="นาย","1",IF(C429="น.ส.","2"))</f>
        <v>1</v>
      </c>
      <c r="G429" s="152" t="s">
        <v>450</v>
      </c>
      <c r="H429" s="152"/>
      <c r="I429" s="154"/>
      <c r="J429" s="154"/>
    </row>
    <row r="430" spans="1:10" ht="17.25" customHeight="1" x14ac:dyDescent="0.2">
      <c r="A430" s="146">
        <v>32</v>
      </c>
      <c r="B430" s="168">
        <v>21657</v>
      </c>
      <c r="C430" s="148" t="s">
        <v>28</v>
      </c>
      <c r="D430" s="149" t="s">
        <v>103</v>
      </c>
      <c r="E430" s="150" t="s">
        <v>1279</v>
      </c>
      <c r="F430" s="200" t="str">
        <f>IF(C430="นาย","1",IF(C430="น.ส.","2"))</f>
        <v>1</v>
      </c>
      <c r="G430" s="152" t="s">
        <v>450</v>
      </c>
      <c r="H430" s="152"/>
      <c r="I430" s="154"/>
      <c r="J430" s="154"/>
    </row>
    <row r="431" spans="1:10" ht="17.25" customHeight="1" x14ac:dyDescent="0.2">
      <c r="A431" s="14">
        <v>33</v>
      </c>
      <c r="B431" s="168">
        <v>21662</v>
      </c>
      <c r="C431" s="148" t="s">
        <v>28</v>
      </c>
      <c r="D431" s="149" t="s">
        <v>179</v>
      </c>
      <c r="E431" s="150" t="s">
        <v>4551</v>
      </c>
      <c r="F431" s="200" t="str">
        <f>IF(C431="นาย","1",IF(C431="น.ส.","2"))</f>
        <v>1</v>
      </c>
      <c r="G431" s="152" t="s">
        <v>450</v>
      </c>
      <c r="H431" s="152"/>
      <c r="I431" s="154"/>
      <c r="J431" s="154"/>
    </row>
    <row r="432" spans="1:10" ht="17.25" customHeight="1" x14ac:dyDescent="0.2">
      <c r="A432" s="146">
        <v>34</v>
      </c>
      <c r="B432" s="168">
        <v>23298</v>
      </c>
      <c r="C432" s="148" t="s">
        <v>138</v>
      </c>
      <c r="D432" s="149" t="s">
        <v>4252</v>
      </c>
      <c r="E432" s="150" t="s">
        <v>4253</v>
      </c>
      <c r="F432" s="200" t="str">
        <f>IF(C432="ด.ช.","1",IF(C432="ด.ญ.","2"))</f>
        <v>2</v>
      </c>
      <c r="G432" s="152" t="s">
        <v>450</v>
      </c>
      <c r="H432" s="152"/>
      <c r="I432" s="154"/>
      <c r="J432" s="154"/>
    </row>
    <row r="433" spans="1:16" ht="17.25" customHeight="1" x14ac:dyDescent="0.2">
      <c r="A433" s="14">
        <v>35</v>
      </c>
      <c r="B433" s="168">
        <v>23299</v>
      </c>
      <c r="C433" s="148" t="s">
        <v>28</v>
      </c>
      <c r="D433" s="149" t="s">
        <v>4254</v>
      </c>
      <c r="E433" s="150" t="s">
        <v>568</v>
      </c>
      <c r="F433" s="200" t="str">
        <f>IF(C433="นาย","1",IF(C433="น.ส.","2"))</f>
        <v>1</v>
      </c>
      <c r="G433" s="152" t="s">
        <v>450</v>
      </c>
      <c r="H433" s="152"/>
      <c r="I433" s="154"/>
      <c r="J433" s="154"/>
    </row>
    <row r="434" spans="1:16" ht="17.25" customHeight="1" x14ac:dyDescent="0.2">
      <c r="A434" s="146">
        <v>36</v>
      </c>
      <c r="B434" s="168">
        <v>23300</v>
      </c>
      <c r="C434" s="148" t="s">
        <v>28</v>
      </c>
      <c r="D434" s="149" t="s">
        <v>4255</v>
      </c>
      <c r="E434" s="150" t="s">
        <v>4256</v>
      </c>
      <c r="F434" s="200" t="str">
        <f>IF(C434="นาย","1",IF(C434="น.ส.","2"))</f>
        <v>1</v>
      </c>
      <c r="G434" s="152" t="s">
        <v>450</v>
      </c>
      <c r="H434" s="152"/>
      <c r="I434" s="154"/>
      <c r="J434" s="154"/>
    </row>
    <row r="435" spans="1:16" ht="17.25" customHeight="1" x14ac:dyDescent="0.2">
      <c r="A435" s="14">
        <v>37</v>
      </c>
      <c r="B435" s="168">
        <v>23301</v>
      </c>
      <c r="C435" s="148" t="s">
        <v>123</v>
      </c>
      <c r="D435" s="149" t="s">
        <v>4257</v>
      </c>
      <c r="E435" s="150" t="s">
        <v>4258</v>
      </c>
      <c r="F435" s="200" t="str">
        <f>IF(C435="นาย","1",IF(C435="น.ส.","2"))</f>
        <v>2</v>
      </c>
      <c r="G435" s="152" t="s">
        <v>450</v>
      </c>
      <c r="H435" s="152"/>
      <c r="I435" s="154"/>
      <c r="J435" s="154"/>
    </row>
    <row r="436" spans="1:16" ht="17.25" customHeight="1" x14ac:dyDescent="0.2">
      <c r="A436" s="146">
        <v>38</v>
      </c>
      <c r="B436" s="168">
        <v>23302</v>
      </c>
      <c r="C436" s="148" t="s">
        <v>123</v>
      </c>
      <c r="D436" s="149" t="s">
        <v>4259</v>
      </c>
      <c r="E436" s="150" t="s">
        <v>4260</v>
      </c>
      <c r="F436" s="200" t="str">
        <f>IF(C436="นาย","1",IF(C436="น.ส.","2"))</f>
        <v>2</v>
      </c>
      <c r="G436" s="152" t="s">
        <v>450</v>
      </c>
      <c r="H436" s="152"/>
      <c r="I436" s="154"/>
      <c r="J436" s="154"/>
    </row>
    <row r="437" spans="1:16" ht="17.25" customHeight="1" x14ac:dyDescent="0.2">
      <c r="A437" s="14">
        <v>39</v>
      </c>
      <c r="B437" s="168">
        <v>23303</v>
      </c>
      <c r="C437" s="148" t="s">
        <v>28</v>
      </c>
      <c r="D437" s="149" t="s">
        <v>4261</v>
      </c>
      <c r="E437" s="150" t="s">
        <v>4262</v>
      </c>
      <c r="F437" s="200" t="str">
        <f>IF(C437="นาย","1",IF(C437="น.ส.","2"))</f>
        <v>1</v>
      </c>
      <c r="G437" s="152" t="s">
        <v>450</v>
      </c>
      <c r="H437" s="152"/>
      <c r="I437" s="154"/>
      <c r="J437" s="154"/>
    </row>
    <row r="438" spans="1:16" ht="17.25" customHeight="1" x14ac:dyDescent="0.2">
      <c r="A438" s="146">
        <v>40</v>
      </c>
      <c r="B438" s="168">
        <v>23304</v>
      </c>
      <c r="C438" s="148" t="s">
        <v>139</v>
      </c>
      <c r="D438" s="149" t="s">
        <v>4263</v>
      </c>
      <c r="E438" s="150" t="s">
        <v>1180</v>
      </c>
      <c r="F438" s="200" t="str">
        <f>IF(C438="ด.ช.","1",IF(C438="ด.ญ.","2"))</f>
        <v>1</v>
      </c>
      <c r="G438" s="152" t="s">
        <v>450</v>
      </c>
      <c r="H438" s="152"/>
      <c r="I438" s="154"/>
      <c r="J438" s="154"/>
    </row>
    <row r="439" spans="1:16" ht="17.25" customHeight="1" x14ac:dyDescent="0.2">
      <c r="A439" s="14">
        <v>41</v>
      </c>
      <c r="B439" s="168">
        <v>23305</v>
      </c>
      <c r="C439" s="148" t="s">
        <v>123</v>
      </c>
      <c r="D439" s="149" t="s">
        <v>4264</v>
      </c>
      <c r="E439" s="150" t="s">
        <v>4265</v>
      </c>
      <c r="F439" s="200" t="str">
        <f>IF(C439="นาย","1",IF(C439="น.ส.","2"))</f>
        <v>2</v>
      </c>
      <c r="G439" s="152" t="s">
        <v>450</v>
      </c>
      <c r="H439" s="152"/>
      <c r="I439" s="154"/>
      <c r="J439" s="154"/>
    </row>
    <row r="440" spans="1:16" ht="17.25" customHeight="1" x14ac:dyDescent="0.2">
      <c r="A440" s="146">
        <v>42</v>
      </c>
      <c r="B440" s="168">
        <v>23307</v>
      </c>
      <c r="C440" s="148" t="s">
        <v>28</v>
      </c>
      <c r="D440" s="149" t="s">
        <v>4287</v>
      </c>
      <c r="E440" s="150" t="s">
        <v>4288</v>
      </c>
      <c r="F440" s="200" t="str">
        <f>IF(C440="นาย","1",IF(C440="น.ส.","2"))</f>
        <v>1</v>
      </c>
      <c r="G440" s="152" t="s">
        <v>450</v>
      </c>
      <c r="H440" s="152"/>
      <c r="I440" s="154"/>
      <c r="J440" s="154"/>
    </row>
    <row r="441" spans="1:16" ht="17.25" customHeight="1" x14ac:dyDescent="0.2">
      <c r="A441" s="158"/>
      <c r="B441" s="169"/>
      <c r="C441" s="161"/>
      <c r="D441" s="162"/>
      <c r="E441" s="162"/>
      <c r="F441" s="135"/>
      <c r="I441" s="65"/>
    </row>
    <row r="442" spans="1:16" ht="17.25" customHeight="1" x14ac:dyDescent="0.2">
      <c r="A442" s="158"/>
      <c r="B442" s="169"/>
      <c r="C442" s="161"/>
      <c r="D442" s="162"/>
      <c r="E442" s="162"/>
      <c r="F442" s="135"/>
      <c r="I442" s="65"/>
    </row>
    <row r="443" spans="1:16" ht="17.25" customHeight="1" x14ac:dyDescent="0.2">
      <c r="A443" s="16"/>
      <c r="B443" s="160"/>
      <c r="C443" s="161"/>
      <c r="D443" s="162"/>
      <c r="E443" s="162"/>
      <c r="F443" s="162"/>
      <c r="I443" s="65"/>
      <c r="J443" s="16"/>
    </row>
    <row r="444" spans="1:16" s="8" customFormat="1" ht="22.5" customHeight="1" x14ac:dyDescent="0.2">
      <c r="A444" s="261" t="s">
        <v>469</v>
      </c>
      <c r="B444" s="261"/>
      <c r="C444" s="261"/>
      <c r="D444" s="261"/>
      <c r="E444" s="261"/>
      <c r="F444" s="261"/>
      <c r="G444" s="261"/>
      <c r="H444" s="261"/>
      <c r="I444" s="261"/>
      <c r="J444" s="261"/>
      <c r="P444" s="9"/>
    </row>
    <row r="445" spans="1:16" s="8" customFormat="1" ht="22.5" customHeight="1" x14ac:dyDescent="0.2">
      <c r="A445" s="261" t="s">
        <v>4329</v>
      </c>
      <c r="B445" s="261"/>
      <c r="C445" s="261"/>
      <c r="D445" s="261"/>
      <c r="E445" s="261"/>
      <c r="F445" s="261"/>
      <c r="G445" s="261"/>
      <c r="H445" s="261"/>
      <c r="I445" s="261"/>
      <c r="J445" s="261"/>
      <c r="P445" s="9"/>
    </row>
    <row r="446" spans="1:16" s="8" customFormat="1" ht="22.5" customHeight="1" x14ac:dyDescent="0.2">
      <c r="A446" s="260" t="s">
        <v>4327</v>
      </c>
      <c r="B446" s="260"/>
      <c r="C446" s="260"/>
      <c r="D446" s="260"/>
      <c r="E446" s="260"/>
      <c r="F446" s="260"/>
      <c r="G446" s="260"/>
      <c r="H446" s="260"/>
      <c r="I446" s="260"/>
      <c r="J446" s="260"/>
      <c r="P446" s="9"/>
    </row>
    <row r="447" spans="1:16" s="13" customFormat="1" ht="25.5" customHeight="1" x14ac:dyDescent="0.2">
      <c r="A447" s="10" t="s">
        <v>0</v>
      </c>
      <c r="B447" s="11" t="s">
        <v>1</v>
      </c>
      <c r="C447" s="257" t="s">
        <v>421</v>
      </c>
      <c r="D447" s="258"/>
      <c r="E447" s="259"/>
      <c r="F447" s="197" t="s">
        <v>3444</v>
      </c>
      <c r="G447" s="12" t="s">
        <v>67</v>
      </c>
      <c r="H447" s="10"/>
      <c r="I447" s="10"/>
      <c r="J447" s="10"/>
    </row>
    <row r="448" spans="1:16" ht="18" customHeight="1" x14ac:dyDescent="0.2">
      <c r="A448" s="146">
        <v>1</v>
      </c>
      <c r="B448" s="139">
        <v>21216</v>
      </c>
      <c r="C448" s="156" t="s">
        <v>28</v>
      </c>
      <c r="D448" s="166" t="s">
        <v>394</v>
      </c>
      <c r="E448" s="140" t="s">
        <v>1729</v>
      </c>
      <c r="F448" s="200" t="str">
        <f t="shared" ref="F448:F465" si="29">IF(C448="นาย","1",IF(C448="น.ส.","2"))</f>
        <v>1</v>
      </c>
      <c r="G448" s="151" t="s">
        <v>456</v>
      </c>
      <c r="H448" s="152"/>
      <c r="I448" s="154"/>
      <c r="J448" s="154"/>
      <c r="K448" s="137"/>
      <c r="L448" s="226" t="s">
        <v>158</v>
      </c>
      <c r="M448" s="14">
        <f>COUNTIF(F448:F494,"2")</f>
        <v>2</v>
      </c>
      <c r="N448" s="14" t="s">
        <v>371</v>
      </c>
    </row>
    <row r="449" spans="1:14" ht="18" customHeight="1" x14ac:dyDescent="0.2">
      <c r="A449" s="146">
        <v>2</v>
      </c>
      <c r="B449" s="139">
        <v>21536</v>
      </c>
      <c r="C449" s="156" t="s">
        <v>28</v>
      </c>
      <c r="D449" s="166" t="s">
        <v>1278</v>
      </c>
      <c r="E449" s="140" t="s">
        <v>4267</v>
      </c>
      <c r="F449" s="200" t="str">
        <f t="shared" si="29"/>
        <v>1</v>
      </c>
      <c r="G449" s="151" t="s">
        <v>456</v>
      </c>
      <c r="H449" s="152"/>
      <c r="I449" s="154"/>
      <c r="J449" s="154"/>
      <c r="K449" s="137"/>
      <c r="L449" s="226" t="s">
        <v>157</v>
      </c>
      <c r="M449" s="14">
        <f>COUNTIF(F448:F494,"1")</f>
        <v>19</v>
      </c>
      <c r="N449" s="14" t="s">
        <v>371</v>
      </c>
    </row>
    <row r="450" spans="1:14" ht="18" customHeight="1" x14ac:dyDescent="0.2">
      <c r="A450" s="146">
        <v>3</v>
      </c>
      <c r="B450" s="139">
        <v>21563</v>
      </c>
      <c r="C450" s="156" t="s">
        <v>123</v>
      </c>
      <c r="D450" s="166" t="s">
        <v>4552</v>
      </c>
      <c r="E450" s="140" t="s">
        <v>4553</v>
      </c>
      <c r="F450" s="200" t="str">
        <f t="shared" si="29"/>
        <v>2</v>
      </c>
      <c r="G450" s="151" t="s">
        <v>456</v>
      </c>
      <c r="H450" s="152"/>
      <c r="I450" s="154"/>
      <c r="J450" s="154"/>
      <c r="K450" s="137"/>
      <c r="L450" s="227" t="s">
        <v>315</v>
      </c>
      <c r="M450" s="14">
        <f>SUM(M448:M449)</f>
        <v>21</v>
      </c>
      <c r="N450" s="14" t="s">
        <v>371</v>
      </c>
    </row>
    <row r="451" spans="1:14" ht="18" customHeight="1" x14ac:dyDescent="0.2">
      <c r="A451" s="146">
        <v>4</v>
      </c>
      <c r="B451" s="139">
        <v>21574</v>
      </c>
      <c r="C451" s="156" t="s">
        <v>139</v>
      </c>
      <c r="D451" s="166" t="s">
        <v>4269</v>
      </c>
      <c r="E451" s="140" t="s">
        <v>4270</v>
      </c>
      <c r="F451" s="200" t="str">
        <f>IF(C451="ด.ช.","1",IF(C451="ด.ญ.","2"))</f>
        <v>1</v>
      </c>
      <c r="G451" s="151" t="s">
        <v>456</v>
      </c>
      <c r="H451" s="152"/>
      <c r="I451" s="154"/>
      <c r="J451" s="154"/>
      <c r="L451" s="155"/>
      <c r="M451" s="16"/>
      <c r="N451" s="16"/>
    </row>
    <row r="452" spans="1:14" ht="18" customHeight="1" x14ac:dyDescent="0.2">
      <c r="A452" s="146">
        <v>5</v>
      </c>
      <c r="B452" s="139">
        <v>21585</v>
      </c>
      <c r="C452" s="156" t="s">
        <v>139</v>
      </c>
      <c r="D452" s="166" t="s">
        <v>4271</v>
      </c>
      <c r="E452" s="140" t="s">
        <v>4272</v>
      </c>
      <c r="F452" s="200" t="str">
        <f>IF(C452="ด.ช.","1",IF(C452="ด.ญ.","2"))</f>
        <v>1</v>
      </c>
      <c r="G452" s="151" t="s">
        <v>456</v>
      </c>
      <c r="H452" s="152"/>
      <c r="I452" s="154"/>
      <c r="J452" s="14"/>
    </row>
    <row r="453" spans="1:14" ht="18" customHeight="1" x14ac:dyDescent="0.2">
      <c r="A453" s="146">
        <v>6</v>
      </c>
      <c r="B453" s="139">
        <v>21589</v>
      </c>
      <c r="C453" s="156" t="s">
        <v>28</v>
      </c>
      <c r="D453" s="166" t="s">
        <v>4273</v>
      </c>
      <c r="E453" s="140" t="s">
        <v>4274</v>
      </c>
      <c r="F453" s="200" t="str">
        <f t="shared" si="29"/>
        <v>1</v>
      </c>
      <c r="G453" s="151" t="s">
        <v>456</v>
      </c>
      <c r="H453" s="152"/>
      <c r="I453" s="154"/>
      <c r="J453" s="154"/>
    </row>
    <row r="454" spans="1:14" ht="18" customHeight="1" x14ac:dyDescent="0.2">
      <c r="A454" s="146">
        <v>7</v>
      </c>
      <c r="B454" s="139">
        <v>21597</v>
      </c>
      <c r="C454" s="156" t="s">
        <v>139</v>
      </c>
      <c r="D454" s="166" t="s">
        <v>4275</v>
      </c>
      <c r="E454" s="140" t="s">
        <v>4276</v>
      </c>
      <c r="F454" s="200" t="str">
        <f>IF(C454="ด.ช.","1",IF(C454="ด.ญ.","2"))</f>
        <v>1</v>
      </c>
      <c r="G454" s="151" t="s">
        <v>456</v>
      </c>
      <c r="H454" s="152"/>
      <c r="I454" s="154"/>
      <c r="J454" s="154"/>
    </row>
    <row r="455" spans="1:14" ht="18" customHeight="1" x14ac:dyDescent="0.2">
      <c r="A455" s="146">
        <v>8</v>
      </c>
      <c r="B455" s="139">
        <v>21614</v>
      </c>
      <c r="C455" s="156" t="s">
        <v>139</v>
      </c>
      <c r="D455" s="166" t="s">
        <v>4277</v>
      </c>
      <c r="E455" s="140" t="s">
        <v>4278</v>
      </c>
      <c r="F455" s="200" t="str">
        <f>IF(C455="ด.ช.","1",IF(C455="ด.ญ.","2"))</f>
        <v>1</v>
      </c>
      <c r="G455" s="151" t="s">
        <v>456</v>
      </c>
      <c r="H455" s="152"/>
      <c r="I455" s="154"/>
      <c r="J455" s="154"/>
    </row>
    <row r="456" spans="1:14" ht="18" customHeight="1" x14ac:dyDescent="0.2">
      <c r="A456" s="146">
        <v>9</v>
      </c>
      <c r="B456" s="139">
        <v>21617</v>
      </c>
      <c r="C456" s="156" t="s">
        <v>28</v>
      </c>
      <c r="D456" s="166" t="s">
        <v>457</v>
      </c>
      <c r="E456" s="140" t="s">
        <v>1360</v>
      </c>
      <c r="F456" s="200" t="str">
        <f t="shared" si="29"/>
        <v>1</v>
      </c>
      <c r="G456" s="151" t="s">
        <v>456</v>
      </c>
      <c r="H456" s="152"/>
      <c r="I456" s="154"/>
      <c r="J456" s="154"/>
    </row>
    <row r="457" spans="1:14" ht="18" customHeight="1" x14ac:dyDescent="0.2">
      <c r="A457" s="146">
        <v>10</v>
      </c>
      <c r="B457" s="139">
        <v>21618</v>
      </c>
      <c r="C457" s="156" t="s">
        <v>28</v>
      </c>
      <c r="D457" s="4" t="s">
        <v>64</v>
      </c>
      <c r="E457" s="5" t="s">
        <v>4279</v>
      </c>
      <c r="F457" s="200" t="str">
        <f t="shared" si="29"/>
        <v>1</v>
      </c>
      <c r="G457" s="151" t="s">
        <v>456</v>
      </c>
      <c r="H457" s="152"/>
      <c r="I457" s="154"/>
      <c r="J457" s="154"/>
    </row>
    <row r="458" spans="1:14" ht="18" customHeight="1" x14ac:dyDescent="0.2">
      <c r="A458" s="146">
        <v>11</v>
      </c>
      <c r="B458" s="139">
        <v>21625</v>
      </c>
      <c r="C458" s="156" t="s">
        <v>28</v>
      </c>
      <c r="D458" s="166" t="s">
        <v>99</v>
      </c>
      <c r="E458" s="140" t="s">
        <v>4281</v>
      </c>
      <c r="F458" s="200" t="str">
        <f t="shared" si="29"/>
        <v>1</v>
      </c>
      <c r="G458" s="151" t="s">
        <v>456</v>
      </c>
      <c r="H458" s="152"/>
      <c r="I458" s="154"/>
      <c r="J458" s="154"/>
    </row>
    <row r="459" spans="1:14" ht="18" customHeight="1" x14ac:dyDescent="0.2">
      <c r="A459" s="146">
        <v>12</v>
      </c>
      <c r="B459" s="147">
        <v>21633</v>
      </c>
      <c r="C459" s="148" t="s">
        <v>28</v>
      </c>
      <c r="D459" s="149" t="s">
        <v>4282</v>
      </c>
      <c r="E459" s="150" t="s">
        <v>1279</v>
      </c>
      <c r="F459" s="200" t="str">
        <f t="shared" si="29"/>
        <v>1</v>
      </c>
      <c r="G459" s="151" t="s">
        <v>456</v>
      </c>
      <c r="H459" s="152"/>
      <c r="I459" s="175"/>
      <c r="J459" s="154"/>
    </row>
    <row r="460" spans="1:14" ht="18" customHeight="1" x14ac:dyDescent="0.2">
      <c r="A460" s="146">
        <v>13</v>
      </c>
      <c r="B460" s="139">
        <v>21652</v>
      </c>
      <c r="C460" s="156" t="s">
        <v>28</v>
      </c>
      <c r="D460" s="166" t="s">
        <v>2125</v>
      </c>
      <c r="E460" s="140" t="s">
        <v>4554</v>
      </c>
      <c r="F460" s="200" t="str">
        <f t="shared" si="29"/>
        <v>1</v>
      </c>
      <c r="G460" s="151" t="s">
        <v>456</v>
      </c>
      <c r="H460" s="152"/>
      <c r="I460" s="154"/>
      <c r="J460" s="14"/>
      <c r="L460" s="235"/>
    </row>
    <row r="461" spans="1:14" ht="18" customHeight="1" x14ac:dyDescent="0.2">
      <c r="A461" s="146">
        <v>14</v>
      </c>
      <c r="B461" s="139">
        <v>21653</v>
      </c>
      <c r="C461" s="156" t="s">
        <v>28</v>
      </c>
      <c r="D461" s="166" t="s">
        <v>5051</v>
      </c>
      <c r="E461" s="140" t="s">
        <v>5029</v>
      </c>
      <c r="F461" s="200" t="str">
        <f t="shared" si="29"/>
        <v>1</v>
      </c>
      <c r="G461" s="151" t="s">
        <v>456</v>
      </c>
      <c r="H461" s="152"/>
      <c r="I461" s="154"/>
      <c r="J461" s="14"/>
      <c r="K461" s="65" t="s">
        <v>5030</v>
      </c>
      <c r="L461" s="235"/>
    </row>
    <row r="462" spans="1:14" ht="18" customHeight="1" x14ac:dyDescent="0.2">
      <c r="A462" s="146">
        <v>15</v>
      </c>
      <c r="B462" s="45">
        <v>21659</v>
      </c>
      <c r="C462" s="156" t="s">
        <v>28</v>
      </c>
      <c r="D462" s="166" t="s">
        <v>4283</v>
      </c>
      <c r="E462" s="140" t="s">
        <v>4284</v>
      </c>
      <c r="F462" s="200" t="str">
        <f t="shared" si="29"/>
        <v>1</v>
      </c>
      <c r="G462" s="151" t="s">
        <v>456</v>
      </c>
      <c r="H462" s="152"/>
      <c r="I462" s="154"/>
      <c r="J462" s="14"/>
      <c r="L462" s="236"/>
      <c r="M462" s="16"/>
      <c r="N462" s="16"/>
    </row>
    <row r="463" spans="1:14" ht="18" customHeight="1" x14ac:dyDescent="0.2">
      <c r="A463" s="146">
        <v>16</v>
      </c>
      <c r="B463" s="139">
        <v>21660</v>
      </c>
      <c r="C463" s="156" t="s">
        <v>28</v>
      </c>
      <c r="D463" s="166" t="s">
        <v>4187</v>
      </c>
      <c r="E463" s="140" t="s">
        <v>3604</v>
      </c>
      <c r="F463" s="200" t="str">
        <f t="shared" si="29"/>
        <v>1</v>
      </c>
      <c r="G463" s="151" t="s">
        <v>456</v>
      </c>
      <c r="H463" s="152"/>
      <c r="I463" s="154"/>
      <c r="J463" s="14"/>
      <c r="L463" s="236"/>
      <c r="M463" s="16"/>
      <c r="N463" s="16"/>
    </row>
    <row r="464" spans="1:14" ht="18" customHeight="1" x14ac:dyDescent="0.2">
      <c r="A464" s="146">
        <v>17</v>
      </c>
      <c r="B464" s="139">
        <v>23306</v>
      </c>
      <c r="C464" s="156" t="s">
        <v>28</v>
      </c>
      <c r="D464" s="166" t="s">
        <v>4285</v>
      </c>
      <c r="E464" s="140" t="s">
        <v>4286</v>
      </c>
      <c r="F464" s="200" t="str">
        <f t="shared" si="29"/>
        <v>1</v>
      </c>
      <c r="G464" s="151" t="s">
        <v>456</v>
      </c>
      <c r="H464" s="152"/>
      <c r="I464" s="154"/>
      <c r="J464" s="14"/>
      <c r="L464" s="237"/>
      <c r="M464" s="16"/>
      <c r="N464" s="16"/>
    </row>
    <row r="465" spans="1:11" ht="18" customHeight="1" x14ac:dyDescent="0.2">
      <c r="A465" s="146">
        <v>18</v>
      </c>
      <c r="B465" s="147">
        <v>23308</v>
      </c>
      <c r="C465" s="148" t="s">
        <v>28</v>
      </c>
      <c r="D465" s="149" t="s">
        <v>92</v>
      </c>
      <c r="E465" s="150" t="s">
        <v>4289</v>
      </c>
      <c r="F465" s="200" t="str">
        <f t="shared" si="29"/>
        <v>1</v>
      </c>
      <c r="G465" s="151" t="s">
        <v>456</v>
      </c>
      <c r="H465" s="152"/>
      <c r="I465" s="154"/>
      <c r="J465" s="14"/>
    </row>
    <row r="466" spans="1:11" ht="18" customHeight="1" x14ac:dyDescent="0.2">
      <c r="A466" s="146">
        <v>19</v>
      </c>
      <c r="B466" s="170">
        <v>23309</v>
      </c>
      <c r="C466" s="148" t="s">
        <v>139</v>
      </c>
      <c r="D466" s="149" t="s">
        <v>643</v>
      </c>
      <c r="E466" s="150" t="s">
        <v>3809</v>
      </c>
      <c r="F466" s="200" t="str">
        <f>IF(C466="ด.ช.","1",IF(C466="ด.ญ.","2"))</f>
        <v>1</v>
      </c>
      <c r="G466" s="151" t="s">
        <v>456</v>
      </c>
      <c r="H466" s="152"/>
      <c r="I466" s="154"/>
      <c r="J466" s="14"/>
    </row>
    <row r="467" spans="1:11" ht="18" customHeight="1" x14ac:dyDescent="0.2">
      <c r="A467" s="146">
        <v>20</v>
      </c>
      <c r="B467" s="170">
        <v>23310</v>
      </c>
      <c r="C467" s="148" t="s">
        <v>28</v>
      </c>
      <c r="D467" s="149" t="s">
        <v>4290</v>
      </c>
      <c r="E467" s="150" t="s">
        <v>3631</v>
      </c>
      <c r="F467" s="200" t="str">
        <f t="shared" ref="F467" si="30">IF(C467="นาย","1",IF(C467="น.ส.","2"))</f>
        <v>1</v>
      </c>
      <c r="G467" s="151" t="s">
        <v>456</v>
      </c>
      <c r="H467" s="152"/>
      <c r="I467" s="154"/>
      <c r="J467" s="14"/>
    </row>
    <row r="468" spans="1:11" ht="18" customHeight="1" x14ac:dyDescent="0.2">
      <c r="A468" s="146">
        <v>21</v>
      </c>
      <c r="B468" s="170">
        <v>23317</v>
      </c>
      <c r="C468" s="148" t="s">
        <v>123</v>
      </c>
      <c r="D468" s="149" t="s">
        <v>3812</v>
      </c>
      <c r="E468" s="150" t="s">
        <v>5024</v>
      </c>
      <c r="F468" s="200" t="str">
        <f t="shared" ref="F468" si="31">IF(C468="นาย","1",IF(C468="น.ส.","2"))</f>
        <v>2</v>
      </c>
      <c r="G468" s="151" t="s">
        <v>456</v>
      </c>
      <c r="H468" s="152"/>
      <c r="I468" s="154"/>
      <c r="J468" s="14"/>
      <c r="K468" s="65" t="s">
        <v>5026</v>
      </c>
    </row>
    <row r="469" spans="1:11" ht="18" customHeight="1" x14ac:dyDescent="0.2">
      <c r="A469" s="158"/>
      <c r="B469" s="160"/>
      <c r="C469" s="161"/>
      <c r="D469" s="162"/>
      <c r="E469" s="162"/>
      <c r="F469" s="135"/>
      <c r="I469" s="65"/>
      <c r="J469" s="16"/>
    </row>
    <row r="470" spans="1:11" ht="18" customHeight="1" x14ac:dyDescent="0.2">
      <c r="A470" s="158"/>
      <c r="B470" s="160"/>
      <c r="C470" s="161"/>
      <c r="D470" s="162"/>
      <c r="E470" s="162"/>
      <c r="F470" s="135"/>
      <c r="I470" s="65"/>
      <c r="J470" s="16"/>
    </row>
    <row r="471" spans="1:11" ht="18" customHeight="1" x14ac:dyDescent="0.2">
      <c r="A471" s="158"/>
      <c r="B471" s="160"/>
      <c r="C471" s="161"/>
      <c r="D471" s="162"/>
      <c r="E471" s="162"/>
      <c r="F471" s="135"/>
      <c r="I471" s="65"/>
      <c r="J471" s="16"/>
    </row>
    <row r="472" spans="1:11" ht="18" customHeight="1" x14ac:dyDescent="0.2">
      <c r="A472" s="158"/>
      <c r="B472" s="160"/>
      <c r="C472" s="161"/>
      <c r="D472" s="162"/>
      <c r="E472" s="162"/>
      <c r="F472" s="135"/>
      <c r="I472" s="65"/>
      <c r="J472" s="16"/>
    </row>
    <row r="473" spans="1:11" ht="18" customHeight="1" x14ac:dyDescent="0.2">
      <c r="A473" s="158"/>
      <c r="B473" s="160"/>
      <c r="C473" s="161"/>
      <c r="D473" s="162"/>
      <c r="E473" s="162"/>
      <c r="F473" s="135"/>
      <c r="I473" s="65"/>
      <c r="J473" s="16"/>
    </row>
    <row r="474" spans="1:11" ht="18" customHeight="1" x14ac:dyDescent="0.2">
      <c r="A474" s="158"/>
      <c r="B474" s="160"/>
      <c r="C474" s="161"/>
      <c r="D474" s="162"/>
      <c r="E474" s="162"/>
      <c r="F474" s="135"/>
      <c r="I474" s="65"/>
      <c r="J474" s="16"/>
    </row>
    <row r="475" spans="1:11" ht="18" customHeight="1" x14ac:dyDescent="0.2">
      <c r="A475" s="158"/>
      <c r="B475" s="160"/>
      <c r="C475" s="161"/>
      <c r="D475" s="162"/>
      <c r="E475" s="162"/>
      <c r="F475" s="135"/>
      <c r="I475" s="65"/>
      <c r="J475" s="16"/>
    </row>
    <row r="476" spans="1:11" ht="18" customHeight="1" x14ac:dyDescent="0.2">
      <c r="A476" s="158"/>
      <c r="B476" s="160"/>
      <c r="C476" s="161"/>
      <c r="D476" s="162"/>
      <c r="E476" s="162"/>
      <c r="F476" s="135"/>
      <c r="I476" s="65"/>
      <c r="J476" s="16"/>
    </row>
    <row r="477" spans="1:11" ht="18" customHeight="1" x14ac:dyDescent="0.2">
      <c r="A477" s="158"/>
      <c r="B477" s="160"/>
      <c r="C477" s="161"/>
      <c r="D477" s="162"/>
      <c r="E477" s="162"/>
      <c r="F477" s="135"/>
      <c r="I477" s="65"/>
      <c r="J477" s="16"/>
    </row>
    <row r="478" spans="1:11" ht="18" customHeight="1" x14ac:dyDescent="0.2">
      <c r="A478" s="158"/>
      <c r="B478" s="160"/>
      <c r="C478" s="161"/>
      <c r="D478" s="162"/>
      <c r="E478" s="162"/>
      <c r="F478" s="135"/>
      <c r="I478" s="65"/>
      <c r="J478" s="16"/>
    </row>
    <row r="479" spans="1:11" ht="18" customHeight="1" x14ac:dyDescent="0.2">
      <c r="A479" s="158"/>
      <c r="B479" s="160"/>
      <c r="C479" s="161"/>
      <c r="D479" s="162"/>
      <c r="E479" s="162"/>
      <c r="F479" s="135"/>
      <c r="I479" s="65"/>
      <c r="J479" s="16"/>
    </row>
    <row r="480" spans="1:11" ht="18" customHeight="1" x14ac:dyDescent="0.2">
      <c r="A480" s="158"/>
      <c r="B480" s="160"/>
      <c r="C480" s="161"/>
      <c r="D480" s="162"/>
      <c r="E480" s="162"/>
      <c r="F480" s="135"/>
      <c r="I480" s="65"/>
      <c r="J480" s="16"/>
    </row>
    <row r="481" spans="1:14" ht="18" customHeight="1" x14ac:dyDescent="0.2">
      <c r="A481" s="158"/>
      <c r="B481" s="160"/>
      <c r="C481" s="161"/>
      <c r="D481" s="162"/>
      <c r="E481" s="162"/>
      <c r="F481" s="135"/>
      <c r="I481" s="65"/>
      <c r="J481" s="16"/>
    </row>
    <row r="482" spans="1:14" ht="18" customHeight="1" x14ac:dyDescent="0.2">
      <c r="A482" s="158"/>
      <c r="B482" s="160"/>
      <c r="C482" s="161"/>
      <c r="D482" s="162"/>
      <c r="E482" s="162"/>
      <c r="F482" s="135"/>
      <c r="I482" s="65"/>
      <c r="J482" s="16"/>
    </row>
    <row r="483" spans="1:14" ht="18" customHeight="1" x14ac:dyDescent="0.2">
      <c r="A483" s="158"/>
      <c r="B483" s="160"/>
      <c r="C483" s="161"/>
      <c r="D483" s="162"/>
      <c r="E483" s="162"/>
      <c r="F483" s="135"/>
      <c r="I483" s="65"/>
      <c r="J483" s="16"/>
    </row>
    <row r="484" spans="1:14" ht="18" customHeight="1" x14ac:dyDescent="0.2">
      <c r="A484" s="158"/>
      <c r="B484" s="160"/>
      <c r="C484" s="161"/>
      <c r="D484" s="162"/>
      <c r="E484" s="162"/>
      <c r="F484" s="135"/>
      <c r="I484" s="65"/>
      <c r="J484" s="16"/>
    </row>
    <row r="485" spans="1:14" ht="18" customHeight="1" x14ac:dyDescent="0.2">
      <c r="A485" s="158"/>
      <c r="B485" s="160"/>
      <c r="C485" s="161"/>
      <c r="D485" s="162"/>
      <c r="E485" s="162"/>
      <c r="F485" s="135"/>
      <c r="I485" s="65"/>
      <c r="J485" s="16"/>
    </row>
    <row r="486" spans="1:14" ht="18" customHeight="1" x14ac:dyDescent="0.2">
      <c r="A486" s="158"/>
      <c r="B486" s="160"/>
      <c r="C486" s="161"/>
      <c r="D486" s="162"/>
      <c r="E486" s="162"/>
      <c r="F486" s="135"/>
      <c r="I486" s="65"/>
      <c r="J486" s="16"/>
    </row>
    <row r="487" spans="1:14" ht="18" customHeight="1" x14ac:dyDescent="0.2">
      <c r="A487" s="158"/>
      <c r="B487" s="160"/>
      <c r="C487" s="161"/>
      <c r="D487" s="162"/>
      <c r="E487" s="162"/>
      <c r="F487" s="135"/>
      <c r="I487" s="65"/>
      <c r="J487" s="16"/>
    </row>
    <row r="488" spans="1:14" ht="18" customHeight="1" x14ac:dyDescent="0.2">
      <c r="A488" s="158"/>
      <c r="B488" s="160"/>
      <c r="C488" s="161"/>
      <c r="D488" s="162"/>
      <c r="E488" s="162"/>
      <c r="F488" s="135"/>
      <c r="I488" s="65"/>
      <c r="J488" s="16"/>
    </row>
    <row r="489" spans="1:14" ht="18" customHeight="1" x14ac:dyDescent="0.2">
      <c r="A489" s="158"/>
      <c r="B489" s="160"/>
      <c r="C489" s="161"/>
      <c r="D489" s="162"/>
      <c r="E489" s="162"/>
      <c r="F489" s="135"/>
      <c r="I489" s="65"/>
      <c r="J489" s="16"/>
    </row>
    <row r="490" spans="1:14" ht="18" customHeight="1" x14ac:dyDescent="0.2">
      <c r="A490" s="158"/>
      <c r="B490" s="160"/>
      <c r="C490" s="161"/>
      <c r="D490" s="162"/>
      <c r="E490" s="162"/>
      <c r="F490" s="135"/>
      <c r="I490" s="65"/>
      <c r="J490" s="16"/>
    </row>
    <row r="491" spans="1:14" ht="18" customHeight="1" x14ac:dyDescent="0.2">
      <c r="A491" s="158"/>
      <c r="B491" s="160"/>
      <c r="C491" s="161"/>
      <c r="D491" s="162"/>
      <c r="E491" s="162"/>
      <c r="F491" s="135"/>
      <c r="I491" s="65"/>
      <c r="J491" s="16"/>
    </row>
    <row r="492" spans="1:14" ht="18" customHeight="1" x14ac:dyDescent="0.2">
      <c r="A492" s="158"/>
      <c r="B492" s="160"/>
      <c r="C492" s="161"/>
      <c r="D492" s="162"/>
      <c r="E492" s="162"/>
      <c r="F492" s="135"/>
      <c r="I492" s="65"/>
      <c r="J492" s="16"/>
    </row>
    <row r="493" spans="1:14" ht="17.25" customHeight="1" x14ac:dyDescent="0.2">
      <c r="A493" s="261" t="s">
        <v>469</v>
      </c>
      <c r="B493" s="261"/>
      <c r="C493" s="261"/>
      <c r="D493" s="261"/>
      <c r="E493" s="261"/>
      <c r="F493" s="261"/>
      <c r="G493" s="261"/>
      <c r="H493" s="261"/>
      <c r="I493" s="261"/>
      <c r="J493" s="261"/>
    </row>
    <row r="494" spans="1:14" ht="18.75" customHeight="1" x14ac:dyDescent="0.2">
      <c r="A494" s="261" t="s">
        <v>4328</v>
      </c>
      <c r="B494" s="261"/>
      <c r="C494" s="261"/>
      <c r="D494" s="261"/>
      <c r="E494" s="261"/>
      <c r="F494" s="261"/>
      <c r="G494" s="261"/>
      <c r="H494" s="261"/>
      <c r="I494" s="261"/>
      <c r="J494" s="261"/>
    </row>
    <row r="495" spans="1:14" ht="21" customHeight="1" x14ac:dyDescent="0.2">
      <c r="A495" s="260" t="s">
        <v>5036</v>
      </c>
      <c r="B495" s="260"/>
      <c r="C495" s="260"/>
      <c r="D495" s="260"/>
      <c r="E495" s="260"/>
      <c r="F495" s="260"/>
      <c r="G495" s="260"/>
      <c r="H495" s="260"/>
      <c r="I495" s="260"/>
      <c r="J495" s="260"/>
    </row>
    <row r="496" spans="1:14" ht="17.25" customHeight="1" x14ac:dyDescent="0.2">
      <c r="A496" s="10" t="s">
        <v>0</v>
      </c>
      <c r="B496" s="11" t="s">
        <v>1</v>
      </c>
      <c r="C496" s="257" t="s">
        <v>421</v>
      </c>
      <c r="D496" s="258"/>
      <c r="E496" s="259"/>
      <c r="F496" s="197" t="s">
        <v>3444</v>
      </c>
      <c r="G496" s="12" t="s">
        <v>67</v>
      </c>
      <c r="H496" s="10"/>
      <c r="I496" s="10"/>
      <c r="J496" s="10"/>
      <c r="L496" s="226" t="s">
        <v>158</v>
      </c>
      <c r="M496" s="14">
        <f>COUNTIF(F496:F540,"2")</f>
        <v>2</v>
      </c>
      <c r="N496" s="14" t="s">
        <v>371</v>
      </c>
    </row>
    <row r="497" spans="1:14" ht="17.25" customHeight="1" x14ac:dyDescent="0.2">
      <c r="A497" s="146">
        <v>1</v>
      </c>
      <c r="B497" s="139">
        <v>21502</v>
      </c>
      <c r="C497" s="156" t="s">
        <v>28</v>
      </c>
      <c r="D497" s="166" t="s">
        <v>4336</v>
      </c>
      <c r="E497" s="140" t="s">
        <v>4337</v>
      </c>
      <c r="F497" s="200" t="str">
        <f t="shared" ref="F497:F504" si="32">IF(C497="นาย","1",IF(C497="น.ส.","2"))</f>
        <v>1</v>
      </c>
      <c r="G497" s="151" t="s">
        <v>4173</v>
      </c>
      <c r="H497" s="152"/>
      <c r="I497" s="154"/>
      <c r="J497" s="154"/>
      <c r="L497" s="226" t="s">
        <v>157</v>
      </c>
      <c r="M497" s="14">
        <f>COUNTIF(F496:F540,"1")</f>
        <v>7</v>
      </c>
      <c r="N497" s="14" t="s">
        <v>371</v>
      </c>
    </row>
    <row r="498" spans="1:14" ht="17.25" customHeight="1" x14ac:dyDescent="0.2">
      <c r="A498" s="146">
        <v>2</v>
      </c>
      <c r="B498" s="139">
        <v>21543</v>
      </c>
      <c r="C498" s="156" t="s">
        <v>28</v>
      </c>
      <c r="D498" s="166" t="s">
        <v>4338</v>
      </c>
      <c r="E498" s="140" t="s">
        <v>4339</v>
      </c>
      <c r="F498" s="200" t="str">
        <f t="shared" si="32"/>
        <v>1</v>
      </c>
      <c r="G498" s="151" t="s">
        <v>4173</v>
      </c>
      <c r="H498" s="152"/>
      <c r="I498" s="154"/>
      <c r="J498" s="154"/>
      <c r="L498" s="227" t="s">
        <v>315</v>
      </c>
      <c r="M498" s="14">
        <f>SUM(M496:M497)</f>
        <v>9</v>
      </c>
      <c r="N498" s="14" t="s">
        <v>371</v>
      </c>
    </row>
    <row r="499" spans="1:14" ht="17.25" customHeight="1" x14ac:dyDescent="0.2">
      <c r="A499" s="146">
        <v>3</v>
      </c>
      <c r="B499" s="139">
        <v>21557</v>
      </c>
      <c r="C499" s="156" t="s">
        <v>28</v>
      </c>
      <c r="D499" s="166" t="s">
        <v>472</v>
      </c>
      <c r="E499" s="140" t="s">
        <v>4340</v>
      </c>
      <c r="F499" s="200" t="str">
        <f t="shared" si="32"/>
        <v>1</v>
      </c>
      <c r="G499" s="151" t="s">
        <v>4173</v>
      </c>
      <c r="H499" s="152"/>
      <c r="I499" s="154"/>
      <c r="J499" s="154"/>
    </row>
    <row r="500" spans="1:14" ht="17.25" customHeight="1" x14ac:dyDescent="0.2">
      <c r="A500" s="146">
        <v>4</v>
      </c>
      <c r="B500" s="139">
        <v>21655</v>
      </c>
      <c r="C500" s="156" t="s">
        <v>28</v>
      </c>
      <c r="D500" s="166" t="s">
        <v>782</v>
      </c>
      <c r="E500" s="140" t="s">
        <v>2127</v>
      </c>
      <c r="F500" s="200" t="str">
        <f t="shared" si="32"/>
        <v>1</v>
      </c>
      <c r="G500" s="151" t="s">
        <v>4173</v>
      </c>
      <c r="H500" s="152"/>
      <c r="I500" s="154"/>
      <c r="J500" s="14"/>
    </row>
    <row r="501" spans="1:14" ht="17.25" customHeight="1" x14ac:dyDescent="0.2">
      <c r="A501" s="146">
        <v>5</v>
      </c>
      <c r="B501" s="139">
        <v>23311</v>
      </c>
      <c r="C501" s="156" t="s">
        <v>28</v>
      </c>
      <c r="D501" s="166" t="s">
        <v>4347</v>
      </c>
      <c r="E501" s="140" t="s">
        <v>4348</v>
      </c>
      <c r="F501" s="200" t="str">
        <f t="shared" si="32"/>
        <v>1</v>
      </c>
      <c r="G501" s="151" t="s">
        <v>4173</v>
      </c>
      <c r="H501" s="152"/>
      <c r="I501" s="154"/>
      <c r="J501" s="154"/>
    </row>
    <row r="502" spans="1:14" ht="17.25" customHeight="1" x14ac:dyDescent="0.2">
      <c r="A502" s="146">
        <v>6</v>
      </c>
      <c r="B502" s="139">
        <v>23312</v>
      </c>
      <c r="C502" s="156" t="s">
        <v>123</v>
      </c>
      <c r="D502" s="166" t="s">
        <v>4349</v>
      </c>
      <c r="E502" s="140" t="s">
        <v>2120</v>
      </c>
      <c r="F502" s="200" t="str">
        <f t="shared" si="32"/>
        <v>2</v>
      </c>
      <c r="G502" s="151" t="s">
        <v>4173</v>
      </c>
      <c r="H502" s="152"/>
      <c r="I502" s="154"/>
      <c r="J502" s="154"/>
    </row>
    <row r="503" spans="1:14" ht="17.25" customHeight="1" x14ac:dyDescent="0.2">
      <c r="A503" s="146">
        <v>7</v>
      </c>
      <c r="B503" s="139">
        <v>23313</v>
      </c>
      <c r="C503" s="156" t="s">
        <v>28</v>
      </c>
      <c r="D503" s="166" t="s">
        <v>4350</v>
      </c>
      <c r="E503" s="140" t="s">
        <v>4351</v>
      </c>
      <c r="F503" s="200" t="str">
        <f t="shared" si="32"/>
        <v>1</v>
      </c>
      <c r="G503" s="151" t="s">
        <v>4173</v>
      </c>
      <c r="H503" s="152"/>
      <c r="I503" s="154"/>
      <c r="J503" s="154"/>
    </row>
    <row r="504" spans="1:14" ht="17.25" customHeight="1" x14ac:dyDescent="0.2">
      <c r="A504" s="146">
        <v>8</v>
      </c>
      <c r="B504" s="139">
        <v>23314</v>
      </c>
      <c r="C504" s="156" t="s">
        <v>28</v>
      </c>
      <c r="D504" s="166" t="s">
        <v>4555</v>
      </c>
      <c r="E504" s="140" t="s">
        <v>4556</v>
      </c>
      <c r="F504" s="200" t="str">
        <f t="shared" si="32"/>
        <v>1</v>
      </c>
      <c r="G504" s="151" t="s">
        <v>4173</v>
      </c>
      <c r="H504" s="152"/>
      <c r="I504" s="154"/>
      <c r="J504" s="154"/>
    </row>
    <row r="505" spans="1:14" ht="17.25" customHeight="1" x14ac:dyDescent="0.2">
      <c r="A505" s="146">
        <v>9</v>
      </c>
      <c r="B505" s="139">
        <v>23315</v>
      </c>
      <c r="C505" s="156" t="s">
        <v>138</v>
      </c>
      <c r="D505" s="4" t="s">
        <v>10</v>
      </c>
      <c r="E505" s="5" t="s">
        <v>4352</v>
      </c>
      <c r="F505" s="200" t="str">
        <f t="shared" ref="F505" si="33">IF(C505="ด.ช.","1",IF(C505="ด.ญ.","2"))</f>
        <v>2</v>
      </c>
      <c r="G505" s="151" t="s">
        <v>4173</v>
      </c>
      <c r="H505" s="152"/>
      <c r="I505" s="154"/>
      <c r="J505" s="154"/>
    </row>
    <row r="506" spans="1:14" ht="17.25" customHeight="1" x14ac:dyDescent="0.2">
      <c r="A506" s="158"/>
      <c r="B506" s="135"/>
      <c r="C506" s="136"/>
      <c r="D506" s="129"/>
      <c r="E506" s="129"/>
      <c r="F506" s="135"/>
      <c r="I506" s="65"/>
    </row>
    <row r="507" spans="1:14" ht="17.25" customHeight="1" x14ac:dyDescent="0.2">
      <c r="A507" s="158"/>
      <c r="B507" s="135"/>
      <c r="C507" s="136"/>
      <c r="D507" s="129"/>
      <c r="E507" s="129"/>
      <c r="F507" s="135"/>
      <c r="I507" s="65"/>
    </row>
    <row r="508" spans="1:14" ht="17.25" customHeight="1" x14ac:dyDescent="0.2">
      <c r="A508" s="158"/>
      <c r="B508" s="135"/>
      <c r="C508" s="136"/>
      <c r="D508" s="129"/>
      <c r="E508" s="129"/>
      <c r="F508" s="135"/>
      <c r="I508" s="65"/>
    </row>
    <row r="509" spans="1:14" ht="17.25" customHeight="1" x14ac:dyDescent="0.2">
      <c r="A509" s="158"/>
      <c r="B509" s="135"/>
      <c r="C509" s="136"/>
      <c r="D509" s="129"/>
      <c r="E509" s="129"/>
      <c r="F509" s="135"/>
      <c r="I509" s="65"/>
    </row>
    <row r="510" spans="1:14" ht="17.25" customHeight="1" x14ac:dyDescent="0.2">
      <c r="A510" s="158"/>
      <c r="B510" s="135"/>
      <c r="C510" s="136"/>
      <c r="D510" s="136"/>
      <c r="E510" s="136"/>
      <c r="F510" s="135"/>
      <c r="I510" s="65"/>
    </row>
    <row r="511" spans="1:14" ht="17.25" customHeight="1" x14ac:dyDescent="0.2">
      <c r="A511" s="158"/>
      <c r="B511" s="135"/>
      <c r="C511" s="136"/>
      <c r="D511" s="136"/>
      <c r="E511" s="136"/>
      <c r="F511" s="135"/>
      <c r="I511" s="65"/>
    </row>
    <row r="512" spans="1:14" ht="17.25" customHeight="1" x14ac:dyDescent="0.2">
      <c r="A512" s="158"/>
      <c r="B512" s="160"/>
      <c r="C512" s="161"/>
      <c r="D512" s="162"/>
      <c r="E512" s="162"/>
      <c r="F512" s="135"/>
      <c r="I512" s="163"/>
    </row>
    <row r="513" spans="1:14" ht="17.25" customHeight="1" x14ac:dyDescent="0.2">
      <c r="A513" s="158"/>
      <c r="B513" s="135"/>
      <c r="C513" s="136"/>
      <c r="D513" s="136"/>
      <c r="E513" s="136"/>
      <c r="F513" s="135"/>
      <c r="I513" s="65"/>
      <c r="J513" s="16"/>
      <c r="L513" s="235" t="s">
        <v>4312</v>
      </c>
    </row>
    <row r="514" spans="1:14" ht="17.25" customHeight="1" x14ac:dyDescent="0.2">
      <c r="A514" s="158"/>
      <c r="B514" s="135"/>
      <c r="C514" s="136"/>
      <c r="D514" s="136"/>
      <c r="E514" s="136"/>
      <c r="F514" s="135"/>
      <c r="I514" s="65"/>
      <c r="J514" s="16"/>
      <c r="L514" s="226" t="s">
        <v>158</v>
      </c>
      <c r="M514" s="14">
        <f>M5+M55+M104+M153+M202+M251+M301+M349+M399+M448+M496</f>
        <v>215</v>
      </c>
      <c r="N514" s="14" t="s">
        <v>371</v>
      </c>
    </row>
    <row r="515" spans="1:14" ht="17.25" customHeight="1" x14ac:dyDescent="0.2">
      <c r="A515" s="158"/>
      <c r="B515" s="135"/>
      <c r="C515" s="136"/>
      <c r="D515" s="136"/>
      <c r="E515" s="136"/>
      <c r="F515" s="135"/>
      <c r="I515" s="65"/>
      <c r="J515" s="16"/>
      <c r="L515" s="226" t="s">
        <v>157</v>
      </c>
      <c r="M515" s="14">
        <f>M6+M56+M105+M154+M203+M252+M302+M350+M400+M449+M497</f>
        <v>134</v>
      </c>
      <c r="N515" s="14" t="s">
        <v>371</v>
      </c>
    </row>
    <row r="516" spans="1:14" ht="17.25" customHeight="1" x14ac:dyDescent="0.2">
      <c r="A516" s="158"/>
      <c r="B516" s="135"/>
      <c r="C516" s="136"/>
      <c r="D516" s="136"/>
      <c r="E516" s="136"/>
      <c r="F516" s="135"/>
      <c r="I516" s="65"/>
      <c r="J516" s="16"/>
      <c r="L516" s="227" t="s">
        <v>315</v>
      </c>
      <c r="M516" s="14">
        <f>SUM(M514:M515)</f>
        <v>349</v>
      </c>
      <c r="N516" s="14" t="s">
        <v>371</v>
      </c>
    </row>
    <row r="517" spans="1:14" ht="17.25" customHeight="1" x14ac:dyDescent="0.2">
      <c r="A517" s="158"/>
      <c r="B517" s="135"/>
      <c r="C517" s="136"/>
      <c r="D517" s="136"/>
      <c r="E517" s="136"/>
      <c r="F517" s="135"/>
      <c r="I517" s="65"/>
      <c r="J517" s="16"/>
    </row>
    <row r="518" spans="1:14" ht="17.25" customHeight="1" x14ac:dyDescent="0.2">
      <c r="A518" s="158"/>
      <c r="B518" s="135"/>
      <c r="C518" s="136"/>
      <c r="D518" s="136"/>
      <c r="E518" s="136"/>
      <c r="F518" s="135"/>
      <c r="I518" s="65"/>
      <c r="J518" s="16"/>
    </row>
    <row r="519" spans="1:14" ht="17.25" customHeight="1" x14ac:dyDescent="0.2">
      <c r="A519" s="158"/>
      <c r="B519" s="135"/>
      <c r="C519" s="136"/>
      <c r="D519" s="136"/>
      <c r="E519" s="136"/>
      <c r="F519" s="135"/>
      <c r="I519" s="65"/>
      <c r="J519" s="16"/>
    </row>
  </sheetData>
  <autoFilter ref="A250:G250" xr:uid="{00000000-0001-0000-0300-000000000000}">
    <filterColumn colId="2" showButton="0"/>
    <filterColumn colId="3" showButton="0"/>
    <sortState xmlns:xlrd2="http://schemas.microsoft.com/office/spreadsheetml/2017/richdata2" ref="A251:G281">
      <sortCondition ref="B250"/>
    </sortState>
  </autoFilter>
  <mergeCells count="44">
    <mergeCell ref="C54:E54"/>
    <mergeCell ref="C103:E103"/>
    <mergeCell ref="C152:E152"/>
    <mergeCell ref="C201:E201"/>
    <mergeCell ref="A53:J53"/>
    <mergeCell ref="A100:J100"/>
    <mergeCell ref="A101:J101"/>
    <mergeCell ref="A102:J102"/>
    <mergeCell ref="A149:J149"/>
    <mergeCell ref="A150:J150"/>
    <mergeCell ref="A151:J151"/>
    <mergeCell ref="A198:J198"/>
    <mergeCell ref="A199:J199"/>
    <mergeCell ref="A200:J200"/>
    <mergeCell ref="A1:J1"/>
    <mergeCell ref="A2:J2"/>
    <mergeCell ref="A3:J3"/>
    <mergeCell ref="A51:J51"/>
    <mergeCell ref="A52:J52"/>
    <mergeCell ref="C4:E4"/>
    <mergeCell ref="A445:J445"/>
    <mergeCell ref="A446:J446"/>
    <mergeCell ref="A247:J247"/>
    <mergeCell ref="A248:J248"/>
    <mergeCell ref="A249:J249"/>
    <mergeCell ref="A296:J296"/>
    <mergeCell ref="A297:J297"/>
    <mergeCell ref="C250:E250"/>
    <mergeCell ref="A493:J493"/>
    <mergeCell ref="A494:J494"/>
    <mergeCell ref="A495:J495"/>
    <mergeCell ref="C496:E496"/>
    <mergeCell ref="A298:J298"/>
    <mergeCell ref="A345:J345"/>
    <mergeCell ref="A346:J346"/>
    <mergeCell ref="A347:J347"/>
    <mergeCell ref="A395:J395"/>
    <mergeCell ref="C299:E299"/>
    <mergeCell ref="C348:E348"/>
    <mergeCell ref="C398:E398"/>
    <mergeCell ref="C447:E447"/>
    <mergeCell ref="A396:J396"/>
    <mergeCell ref="A397:J397"/>
    <mergeCell ref="A444:J444"/>
  </mergeCells>
  <phoneticPr fontId="4" type="noConversion"/>
  <pageMargins left="0.47244094488188981" right="0.19685039370078741" top="0.47244094488188981" bottom="0" header="0.19685039370078741" footer="0.19685039370078741"/>
  <pageSetup paperSize="9" scale="92" orientation="portrait" r:id="rId1"/>
  <headerFooter>
    <oddHeader xml:space="preserve">&amp;R&amp;"TH SarabunPSK,Regular"ชื่อนักเรียน2566 ณ วันที่ 09/06/2566 </oddHeader>
  </headerFooter>
  <colBreaks count="1" manualBreakCount="1">
    <brk id="10" max="50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46"/>
  <sheetViews>
    <sheetView tabSelected="1" view="pageBreakPreview" topLeftCell="A136" zoomScale="95" zoomScaleNormal="100" zoomScaleSheetLayoutView="95" workbookViewId="0">
      <selection activeCell="F137" sqref="F1:F1048576"/>
    </sheetView>
  </sheetViews>
  <sheetFormatPr defaultColWidth="0" defaultRowHeight="17.25" customHeight="1" x14ac:dyDescent="0.2"/>
  <cols>
    <col min="1" max="1" width="5.42578125" style="65" customWidth="1"/>
    <col min="2" max="2" width="7.28515625" style="65" customWidth="1"/>
    <col min="3" max="3" width="4.28515625" style="15" customWidth="1"/>
    <col min="4" max="4" width="14.85546875" style="65" customWidth="1"/>
    <col min="5" max="5" width="16.28515625" style="65" customWidth="1"/>
    <col min="6" max="6" width="5.28515625" style="65" hidden="1" customWidth="1"/>
    <col min="7" max="7" width="6" style="159" customWidth="1"/>
    <col min="8" max="8" width="14.42578125" style="159" customWidth="1"/>
    <col min="9" max="9" width="14.42578125" style="177" customWidth="1"/>
    <col min="10" max="10" width="14.42578125" style="65" customWidth="1"/>
    <col min="11" max="13" width="9.85546875" style="65" customWidth="1"/>
    <col min="14" max="14" width="9.140625" style="65" customWidth="1"/>
    <col min="15" max="199" width="9.85546875" style="65" customWidth="1"/>
    <col min="200" max="200" width="4.5703125" style="65" customWidth="1"/>
    <col min="201" max="201" width="6.7109375" style="65" customWidth="1"/>
    <col min="202" max="202" width="7.28515625" style="65" customWidth="1"/>
    <col min="203" max="203" width="11" style="65" bestFit="1" customWidth="1"/>
    <col min="204" max="204" width="13" style="65" bestFit="1" customWidth="1"/>
    <col min="205" max="205" width="4.5703125" style="65" customWidth="1"/>
    <col min="206" max="16384" width="0" style="65" hidden="1"/>
  </cols>
  <sheetData>
    <row r="1" spans="1:16" s="8" customFormat="1" ht="22.5" customHeight="1" x14ac:dyDescent="0.2">
      <c r="A1" s="261" t="s">
        <v>469</v>
      </c>
      <c r="B1" s="261"/>
      <c r="C1" s="261"/>
      <c r="D1" s="261"/>
      <c r="E1" s="261"/>
      <c r="F1" s="261"/>
      <c r="G1" s="261"/>
      <c r="H1" s="261"/>
      <c r="I1" s="261"/>
      <c r="J1" s="261"/>
      <c r="P1" s="9"/>
    </row>
    <row r="2" spans="1:16" s="8" customFormat="1" ht="22.5" customHeight="1" x14ac:dyDescent="0.2">
      <c r="A2" s="261" t="s">
        <v>3488</v>
      </c>
      <c r="B2" s="261"/>
      <c r="C2" s="261"/>
      <c r="D2" s="261"/>
      <c r="E2" s="261"/>
      <c r="F2" s="261"/>
      <c r="G2" s="261"/>
      <c r="H2" s="261"/>
      <c r="I2" s="261"/>
      <c r="J2" s="261"/>
      <c r="P2" s="9"/>
    </row>
    <row r="3" spans="1:16" s="8" customFormat="1" ht="22.5" customHeight="1" x14ac:dyDescent="0.2">
      <c r="A3" s="260" t="s">
        <v>3333</v>
      </c>
      <c r="B3" s="260"/>
      <c r="C3" s="260"/>
      <c r="D3" s="260"/>
      <c r="E3" s="260"/>
      <c r="F3" s="260"/>
      <c r="G3" s="260"/>
      <c r="H3" s="260"/>
      <c r="I3" s="260"/>
      <c r="J3" s="260"/>
      <c r="P3" s="9"/>
    </row>
    <row r="4" spans="1:16" s="13" customFormat="1" ht="25.5" customHeight="1" x14ac:dyDescent="0.2">
      <c r="A4" s="10" t="s">
        <v>0</v>
      </c>
      <c r="B4" s="11" t="s">
        <v>1</v>
      </c>
      <c r="C4" s="257" t="s">
        <v>421</v>
      </c>
      <c r="D4" s="258"/>
      <c r="E4" s="259"/>
      <c r="F4" s="197" t="s">
        <v>3444</v>
      </c>
      <c r="G4" s="12" t="s">
        <v>67</v>
      </c>
      <c r="H4" s="10"/>
      <c r="I4" s="10"/>
      <c r="J4" s="10"/>
    </row>
    <row r="5" spans="1:16" ht="18" customHeight="1" x14ac:dyDescent="0.2">
      <c r="A5" s="146">
        <v>1</v>
      </c>
      <c r="B5" s="147" t="s">
        <v>2144</v>
      </c>
      <c r="C5" s="148" t="s">
        <v>123</v>
      </c>
      <c r="D5" s="149" t="s">
        <v>2128</v>
      </c>
      <c r="E5" s="150" t="s">
        <v>2129</v>
      </c>
      <c r="F5" s="228">
        <v>2</v>
      </c>
      <c r="G5" s="238" t="s">
        <v>4353</v>
      </c>
      <c r="H5" s="152"/>
      <c r="I5" s="153"/>
      <c r="J5" s="154"/>
      <c r="L5" s="226" t="s">
        <v>158</v>
      </c>
      <c r="M5" s="14">
        <f>COUNTIF(F5:F32,"2")</f>
        <v>15</v>
      </c>
      <c r="N5" s="14" t="s">
        <v>371</v>
      </c>
    </row>
    <row r="6" spans="1:16" ht="18" customHeight="1" x14ac:dyDescent="0.2">
      <c r="A6" s="146">
        <v>2</v>
      </c>
      <c r="B6" s="139" t="s">
        <v>2145</v>
      </c>
      <c r="C6" s="156" t="s">
        <v>123</v>
      </c>
      <c r="D6" s="4" t="s">
        <v>2130</v>
      </c>
      <c r="E6" s="5" t="s">
        <v>481</v>
      </c>
      <c r="F6" s="200">
        <v>2</v>
      </c>
      <c r="G6" s="238" t="s">
        <v>4353</v>
      </c>
      <c r="H6" s="152"/>
      <c r="I6" s="154"/>
      <c r="J6" s="154"/>
      <c r="L6" s="226" t="s">
        <v>157</v>
      </c>
      <c r="M6" s="14">
        <f>COUNTIF(F5:F32,"1")</f>
        <v>2</v>
      </c>
      <c r="N6" s="14" t="s">
        <v>371</v>
      </c>
    </row>
    <row r="7" spans="1:16" ht="18" customHeight="1" x14ac:dyDescent="0.2">
      <c r="A7" s="146">
        <v>3</v>
      </c>
      <c r="B7" s="139" t="s">
        <v>2146</v>
      </c>
      <c r="C7" s="156" t="s">
        <v>28</v>
      </c>
      <c r="D7" s="4" t="s">
        <v>40</v>
      </c>
      <c r="E7" s="5" t="s">
        <v>1925</v>
      </c>
      <c r="F7" s="200">
        <v>1</v>
      </c>
      <c r="G7" s="238" t="s">
        <v>4353</v>
      </c>
      <c r="H7" s="152"/>
      <c r="I7" s="154"/>
      <c r="J7" s="154"/>
      <c r="L7" s="227" t="s">
        <v>315</v>
      </c>
      <c r="M7" s="14">
        <f>SUM(M5:M6)</f>
        <v>17</v>
      </c>
      <c r="N7" s="14" t="s">
        <v>371</v>
      </c>
    </row>
    <row r="8" spans="1:16" ht="18" customHeight="1" x14ac:dyDescent="0.2">
      <c r="A8" s="146">
        <v>4</v>
      </c>
      <c r="B8" s="139" t="s">
        <v>2147</v>
      </c>
      <c r="C8" s="156" t="s">
        <v>123</v>
      </c>
      <c r="D8" s="4" t="s">
        <v>73</v>
      </c>
      <c r="E8" s="5" t="s">
        <v>2131</v>
      </c>
      <c r="F8" s="200">
        <v>2</v>
      </c>
      <c r="G8" s="238" t="s">
        <v>4353</v>
      </c>
      <c r="H8" s="152"/>
      <c r="I8" s="154"/>
      <c r="J8" s="154"/>
    </row>
    <row r="9" spans="1:16" ht="18" customHeight="1" x14ac:dyDescent="0.2">
      <c r="A9" s="146">
        <v>5</v>
      </c>
      <c r="B9" s="139" t="s">
        <v>2148</v>
      </c>
      <c r="C9" s="156" t="s">
        <v>123</v>
      </c>
      <c r="D9" s="4" t="s">
        <v>224</v>
      </c>
      <c r="E9" s="5" t="s">
        <v>2132</v>
      </c>
      <c r="F9" s="200">
        <v>2</v>
      </c>
      <c r="G9" s="238" t="s">
        <v>4353</v>
      </c>
      <c r="H9" s="152"/>
      <c r="I9" s="154"/>
      <c r="J9" s="154"/>
    </row>
    <row r="10" spans="1:16" ht="18" customHeight="1" x14ac:dyDescent="0.2">
      <c r="A10" s="146">
        <v>6</v>
      </c>
      <c r="B10" s="139" t="s">
        <v>2149</v>
      </c>
      <c r="C10" s="156" t="s">
        <v>123</v>
      </c>
      <c r="D10" s="4" t="s">
        <v>42</v>
      </c>
      <c r="E10" s="5" t="s">
        <v>2133</v>
      </c>
      <c r="F10" s="200">
        <v>2</v>
      </c>
      <c r="G10" s="238" t="s">
        <v>4353</v>
      </c>
      <c r="H10" s="152"/>
      <c r="I10" s="154"/>
      <c r="J10" s="154"/>
    </row>
    <row r="11" spans="1:16" ht="18" customHeight="1" x14ac:dyDescent="0.2">
      <c r="A11" s="146">
        <v>7</v>
      </c>
      <c r="B11" s="139" t="s">
        <v>2150</v>
      </c>
      <c r="C11" s="156" t="s">
        <v>123</v>
      </c>
      <c r="D11" s="4" t="s">
        <v>3503</v>
      </c>
      <c r="E11" s="5" t="s">
        <v>2134</v>
      </c>
      <c r="F11" s="200">
        <v>2</v>
      </c>
      <c r="G11" s="238" t="s">
        <v>4353</v>
      </c>
      <c r="H11" s="152"/>
      <c r="I11" s="154"/>
      <c r="J11" s="154"/>
    </row>
    <row r="12" spans="1:16" ht="18" customHeight="1" x14ac:dyDescent="0.2">
      <c r="A12" s="146">
        <v>8</v>
      </c>
      <c r="B12" s="139" t="s">
        <v>2151</v>
      </c>
      <c r="C12" s="156" t="s">
        <v>123</v>
      </c>
      <c r="D12" s="4" t="s">
        <v>9</v>
      </c>
      <c r="E12" s="5" t="s">
        <v>904</v>
      </c>
      <c r="F12" s="200">
        <v>2</v>
      </c>
      <c r="G12" s="238" t="s">
        <v>4353</v>
      </c>
      <c r="H12" s="152"/>
      <c r="I12" s="154"/>
      <c r="J12" s="154"/>
    </row>
    <row r="13" spans="1:16" ht="18" customHeight="1" x14ac:dyDescent="0.2">
      <c r="A13" s="146">
        <v>9</v>
      </c>
      <c r="B13" s="139" t="s">
        <v>2152</v>
      </c>
      <c r="C13" s="156" t="s">
        <v>28</v>
      </c>
      <c r="D13" s="4" t="s">
        <v>294</v>
      </c>
      <c r="E13" s="5" t="s">
        <v>579</v>
      </c>
      <c r="F13" s="200">
        <v>1</v>
      </c>
      <c r="G13" s="238" t="s">
        <v>4353</v>
      </c>
      <c r="H13" s="152"/>
      <c r="I13" s="154"/>
      <c r="J13" s="154"/>
    </row>
    <row r="14" spans="1:16" ht="18" customHeight="1" x14ac:dyDescent="0.2">
      <c r="A14" s="146">
        <v>10</v>
      </c>
      <c r="B14" s="139" t="s">
        <v>2153</v>
      </c>
      <c r="C14" s="156" t="s">
        <v>123</v>
      </c>
      <c r="D14" s="4" t="s">
        <v>106</v>
      </c>
      <c r="E14" s="5" t="s">
        <v>2135</v>
      </c>
      <c r="F14" s="200">
        <v>2</v>
      </c>
      <c r="G14" s="238" t="s">
        <v>4353</v>
      </c>
      <c r="H14" s="152"/>
      <c r="I14" s="154"/>
      <c r="J14" s="154"/>
    </row>
    <row r="15" spans="1:16" ht="18" customHeight="1" x14ac:dyDescent="0.2">
      <c r="A15" s="146">
        <v>11</v>
      </c>
      <c r="B15" s="139" t="s">
        <v>2154</v>
      </c>
      <c r="C15" s="156" t="s">
        <v>123</v>
      </c>
      <c r="D15" s="4" t="s">
        <v>3</v>
      </c>
      <c r="E15" s="5" t="s">
        <v>898</v>
      </c>
      <c r="F15" s="200">
        <v>2</v>
      </c>
      <c r="G15" s="238" t="s">
        <v>4353</v>
      </c>
      <c r="H15" s="152"/>
      <c r="I15" s="154"/>
      <c r="J15" s="154"/>
    </row>
    <row r="16" spans="1:16" ht="18" customHeight="1" x14ac:dyDescent="0.2">
      <c r="A16" s="146">
        <v>12</v>
      </c>
      <c r="B16" s="139" t="s">
        <v>2155</v>
      </c>
      <c r="C16" s="156" t="s">
        <v>123</v>
      </c>
      <c r="D16" s="4" t="s">
        <v>86</v>
      </c>
      <c r="E16" s="5" t="s">
        <v>161</v>
      </c>
      <c r="F16" s="200">
        <v>2</v>
      </c>
      <c r="G16" s="238" t="s">
        <v>4353</v>
      </c>
      <c r="H16" s="152"/>
      <c r="I16" s="154"/>
      <c r="J16" s="154"/>
    </row>
    <row r="17" spans="1:10" ht="18" customHeight="1" x14ac:dyDescent="0.2">
      <c r="A17" s="146">
        <v>13</v>
      </c>
      <c r="B17" s="139" t="s">
        <v>2156</v>
      </c>
      <c r="C17" s="156" t="s">
        <v>123</v>
      </c>
      <c r="D17" s="4" t="s">
        <v>86</v>
      </c>
      <c r="E17" s="5" t="s">
        <v>2136</v>
      </c>
      <c r="F17" s="200">
        <v>2</v>
      </c>
      <c r="G17" s="238" t="s">
        <v>4353</v>
      </c>
      <c r="H17" s="152"/>
      <c r="I17" s="154"/>
      <c r="J17" s="154"/>
    </row>
    <row r="18" spans="1:10" ht="18" customHeight="1" x14ac:dyDescent="0.2">
      <c r="A18" s="146">
        <v>14</v>
      </c>
      <c r="B18" s="139" t="s">
        <v>2157</v>
      </c>
      <c r="C18" s="156" t="s">
        <v>123</v>
      </c>
      <c r="D18" s="4" t="s">
        <v>2137</v>
      </c>
      <c r="E18" s="5" t="s">
        <v>2138</v>
      </c>
      <c r="F18" s="200">
        <v>2</v>
      </c>
      <c r="G18" s="238" t="s">
        <v>4353</v>
      </c>
      <c r="H18" s="152"/>
      <c r="I18" s="154"/>
      <c r="J18" s="154"/>
    </row>
    <row r="19" spans="1:10" ht="18" customHeight="1" x14ac:dyDescent="0.2">
      <c r="A19" s="146">
        <v>15</v>
      </c>
      <c r="B19" s="139" t="s">
        <v>2158</v>
      </c>
      <c r="C19" s="156" t="s">
        <v>123</v>
      </c>
      <c r="D19" s="4" t="s">
        <v>2139</v>
      </c>
      <c r="E19" s="5" t="s">
        <v>2140</v>
      </c>
      <c r="F19" s="200">
        <v>2</v>
      </c>
      <c r="G19" s="238" t="s">
        <v>4353</v>
      </c>
      <c r="H19" s="152"/>
      <c r="I19" s="154"/>
      <c r="J19" s="154"/>
    </row>
    <row r="20" spans="1:10" ht="18" customHeight="1" x14ac:dyDescent="0.2">
      <c r="A20" s="146">
        <v>16</v>
      </c>
      <c r="B20" s="139" t="s">
        <v>2159</v>
      </c>
      <c r="C20" s="156" t="s">
        <v>123</v>
      </c>
      <c r="D20" s="4" t="s">
        <v>2141</v>
      </c>
      <c r="E20" s="5" t="s">
        <v>2142</v>
      </c>
      <c r="F20" s="200">
        <v>2</v>
      </c>
      <c r="G20" s="238" t="s">
        <v>4353</v>
      </c>
      <c r="H20" s="152"/>
      <c r="I20" s="154"/>
      <c r="J20" s="154"/>
    </row>
    <row r="21" spans="1:10" ht="18" customHeight="1" x14ac:dyDescent="0.2">
      <c r="A21" s="146">
        <v>17</v>
      </c>
      <c r="B21" s="139" t="s">
        <v>2160</v>
      </c>
      <c r="C21" s="156" t="s">
        <v>123</v>
      </c>
      <c r="D21" s="4" t="s">
        <v>111</v>
      </c>
      <c r="E21" s="5" t="s">
        <v>2143</v>
      </c>
      <c r="F21" s="200">
        <v>2</v>
      </c>
      <c r="G21" s="238" t="s">
        <v>4353</v>
      </c>
      <c r="H21" s="152"/>
      <c r="I21" s="154"/>
      <c r="J21" s="154"/>
    </row>
    <row r="22" spans="1:10" ht="17.25" customHeight="1" x14ac:dyDescent="0.2">
      <c r="A22" s="158"/>
      <c r="B22" s="135"/>
      <c r="C22" s="136"/>
      <c r="D22" s="129"/>
      <c r="E22" s="129"/>
      <c r="F22" s="129"/>
      <c r="I22" s="65"/>
    </row>
    <row r="23" spans="1:10" ht="17.25" customHeight="1" x14ac:dyDescent="0.2">
      <c r="A23" s="158"/>
      <c r="B23" s="135"/>
      <c r="C23" s="136"/>
      <c r="D23" s="129"/>
      <c r="E23" s="129"/>
      <c r="F23" s="129"/>
      <c r="I23" s="65"/>
    </row>
    <row r="24" spans="1:10" ht="17.25" customHeight="1" x14ac:dyDescent="0.2">
      <c r="A24" s="158"/>
      <c r="B24" s="135"/>
      <c r="C24" s="136"/>
      <c r="D24" s="129"/>
      <c r="E24" s="129"/>
      <c r="F24" s="129"/>
      <c r="I24" s="65"/>
    </row>
    <row r="25" spans="1:10" ht="17.25" customHeight="1" x14ac:dyDescent="0.2">
      <c r="A25" s="158"/>
      <c r="B25" s="135"/>
      <c r="C25" s="136"/>
      <c r="D25" s="129"/>
      <c r="E25" s="129"/>
      <c r="F25" s="129"/>
      <c r="I25" s="65"/>
    </row>
    <row r="26" spans="1:10" ht="17.25" customHeight="1" x14ac:dyDescent="0.2">
      <c r="A26" s="158"/>
      <c r="B26" s="135"/>
      <c r="C26" s="136"/>
      <c r="D26" s="129"/>
      <c r="E26" s="129"/>
      <c r="F26" s="129"/>
      <c r="I26" s="65"/>
    </row>
    <row r="27" spans="1:10" ht="17.25" customHeight="1" x14ac:dyDescent="0.2">
      <c r="A27" s="158"/>
      <c r="B27" s="135"/>
      <c r="C27" s="136"/>
      <c r="D27" s="129"/>
      <c r="E27" s="129"/>
      <c r="F27" s="129"/>
      <c r="I27" s="65"/>
    </row>
    <row r="28" spans="1:10" ht="17.25" customHeight="1" x14ac:dyDescent="0.2">
      <c r="A28" s="158"/>
      <c r="B28" s="135"/>
      <c r="C28" s="136"/>
      <c r="D28" s="129"/>
      <c r="E28" s="129"/>
      <c r="F28" s="129"/>
      <c r="I28" s="65"/>
    </row>
    <row r="29" spans="1:10" ht="17.25" customHeight="1" x14ac:dyDescent="0.2">
      <c r="A29" s="158"/>
      <c r="B29" s="135"/>
      <c r="C29" s="136"/>
      <c r="D29" s="129"/>
      <c r="E29" s="129"/>
      <c r="F29" s="129"/>
      <c r="I29" s="65"/>
    </row>
    <row r="30" spans="1:10" ht="17.25" customHeight="1" x14ac:dyDescent="0.2">
      <c r="A30" s="158"/>
      <c r="B30" s="135"/>
      <c r="C30" s="136"/>
      <c r="D30" s="129"/>
      <c r="E30" s="129"/>
      <c r="F30" s="129"/>
      <c r="I30" s="65"/>
    </row>
    <row r="31" spans="1:10" ht="17.25" customHeight="1" x14ac:dyDescent="0.2">
      <c r="A31" s="158"/>
      <c r="B31" s="135"/>
      <c r="C31" s="136"/>
      <c r="D31" s="129"/>
      <c r="E31" s="129"/>
      <c r="F31" s="129"/>
      <c r="I31" s="65"/>
    </row>
    <row r="32" spans="1:10" ht="17.25" customHeight="1" x14ac:dyDescent="0.2">
      <c r="A32" s="158"/>
      <c r="B32" s="135"/>
      <c r="C32" s="136"/>
      <c r="D32" s="129"/>
      <c r="E32" s="129"/>
      <c r="F32" s="129"/>
      <c r="I32" s="65"/>
    </row>
    <row r="33" spans="1:16" ht="17.25" customHeight="1" x14ac:dyDescent="0.2">
      <c r="A33" s="158"/>
      <c r="B33" s="135"/>
      <c r="C33" s="136"/>
      <c r="D33" s="129"/>
      <c r="E33" s="129"/>
      <c r="F33" s="129"/>
      <c r="I33" s="65"/>
    </row>
    <row r="34" spans="1:16" ht="17.25" customHeight="1" x14ac:dyDescent="0.2">
      <c r="A34" s="158"/>
      <c r="B34" s="160"/>
      <c r="C34" s="161"/>
      <c r="D34" s="162"/>
      <c r="E34" s="162"/>
      <c r="F34" s="162"/>
      <c r="I34" s="163"/>
    </row>
    <row r="35" spans="1:16" ht="17.25" customHeight="1" x14ac:dyDescent="0.2">
      <c r="A35" s="158"/>
      <c r="B35" s="160"/>
      <c r="C35" s="161"/>
      <c r="D35" s="162"/>
      <c r="E35" s="162"/>
      <c r="F35" s="162"/>
      <c r="I35" s="163"/>
    </row>
    <row r="36" spans="1:16" ht="17.25" customHeight="1" x14ac:dyDescent="0.2">
      <c r="A36" s="158"/>
      <c r="B36" s="160"/>
      <c r="C36" s="161"/>
      <c r="D36" s="162"/>
      <c r="E36" s="162"/>
      <c r="F36" s="162"/>
      <c r="I36" s="163"/>
    </row>
    <row r="37" spans="1:16" ht="17.25" customHeight="1" x14ac:dyDescent="0.2">
      <c r="A37" s="158"/>
      <c r="B37" s="160"/>
      <c r="C37" s="161"/>
      <c r="D37" s="162"/>
      <c r="E37" s="162"/>
      <c r="F37" s="162"/>
      <c r="I37" s="163"/>
    </row>
    <row r="38" spans="1:16" ht="17.25" customHeight="1" x14ac:dyDescent="0.2">
      <c r="A38" s="158"/>
      <c r="B38" s="164"/>
      <c r="C38" s="161"/>
      <c r="D38" s="162"/>
      <c r="E38" s="162"/>
      <c r="F38" s="162"/>
      <c r="H38" s="16"/>
      <c r="I38" s="16"/>
    </row>
    <row r="39" spans="1:16" ht="17.25" customHeight="1" x14ac:dyDescent="0.2">
      <c r="A39" s="158"/>
      <c r="B39" s="164"/>
      <c r="C39" s="161"/>
      <c r="D39" s="162"/>
      <c r="E39" s="162"/>
      <c r="F39" s="162"/>
      <c r="H39" s="16"/>
      <c r="I39" s="16"/>
    </row>
    <row r="40" spans="1:16" ht="17.25" customHeight="1" x14ac:dyDescent="0.2">
      <c r="A40" s="158"/>
      <c r="B40" s="164"/>
      <c r="C40" s="161"/>
      <c r="D40" s="162"/>
      <c r="E40" s="162"/>
      <c r="F40" s="162"/>
      <c r="H40" s="16"/>
      <c r="I40" s="16"/>
    </row>
    <row r="41" spans="1:16" ht="17.25" customHeight="1" x14ac:dyDescent="0.2">
      <c r="A41" s="158"/>
      <c r="B41" s="164"/>
      <c r="C41" s="161"/>
      <c r="D41" s="162"/>
      <c r="E41" s="162"/>
      <c r="F41" s="162"/>
      <c r="H41" s="16"/>
      <c r="I41" s="16"/>
    </row>
    <row r="42" spans="1:16" ht="17.25" customHeight="1" x14ac:dyDescent="0.2">
      <c r="A42" s="158"/>
      <c r="B42" s="164"/>
      <c r="C42" s="161"/>
      <c r="D42" s="162"/>
      <c r="E42" s="162"/>
      <c r="F42" s="162"/>
      <c r="H42" s="16"/>
      <c r="I42" s="16"/>
    </row>
    <row r="43" spans="1:16" ht="17.25" customHeight="1" x14ac:dyDescent="0.2">
      <c r="A43" s="158"/>
      <c r="B43" s="164"/>
      <c r="C43" s="161"/>
      <c r="D43" s="162"/>
      <c r="E43" s="162"/>
      <c r="F43" s="162"/>
      <c r="H43" s="16"/>
      <c r="I43" s="16"/>
    </row>
    <row r="44" spans="1:16" ht="17.25" customHeight="1" x14ac:dyDescent="0.2">
      <c r="A44" s="158"/>
      <c r="B44" s="164"/>
      <c r="C44" s="161"/>
      <c r="D44" s="162"/>
      <c r="E44" s="162"/>
      <c r="F44" s="162"/>
      <c r="H44" s="16"/>
      <c r="I44" s="16"/>
    </row>
    <row r="45" spans="1:16" ht="17.25" customHeight="1" x14ac:dyDescent="0.2">
      <c r="A45" s="158"/>
      <c r="B45" s="164"/>
      <c r="C45" s="161"/>
      <c r="D45" s="162"/>
      <c r="E45" s="162"/>
      <c r="F45" s="162"/>
      <c r="H45" s="16"/>
      <c r="I45" s="16"/>
    </row>
    <row r="46" spans="1:16" s="8" customFormat="1" ht="22.5" customHeight="1" x14ac:dyDescent="0.2">
      <c r="A46" s="261" t="s">
        <v>469</v>
      </c>
      <c r="B46" s="261"/>
      <c r="C46" s="261"/>
      <c r="D46" s="261"/>
      <c r="E46" s="261"/>
      <c r="F46" s="261"/>
      <c r="G46" s="261"/>
      <c r="H46" s="261"/>
      <c r="I46" s="261"/>
      <c r="J46" s="261"/>
      <c r="P46" s="9"/>
    </row>
    <row r="47" spans="1:16" s="8" customFormat="1" ht="22.5" customHeight="1" x14ac:dyDescent="0.2">
      <c r="A47" s="261" t="s">
        <v>3489</v>
      </c>
      <c r="B47" s="261"/>
      <c r="C47" s="261"/>
      <c r="D47" s="261"/>
      <c r="E47" s="261"/>
      <c r="F47" s="261"/>
      <c r="G47" s="261"/>
      <c r="H47" s="261"/>
      <c r="I47" s="261"/>
      <c r="J47" s="261"/>
      <c r="P47" s="9"/>
    </row>
    <row r="48" spans="1:16" s="8" customFormat="1" ht="22.5" customHeight="1" x14ac:dyDescent="0.2">
      <c r="A48" s="260" t="s">
        <v>3490</v>
      </c>
      <c r="B48" s="260"/>
      <c r="C48" s="260"/>
      <c r="D48" s="260"/>
      <c r="E48" s="260"/>
      <c r="F48" s="260"/>
      <c r="G48" s="260"/>
      <c r="H48" s="260"/>
      <c r="I48" s="260"/>
      <c r="J48" s="260"/>
      <c r="P48" s="9"/>
    </row>
    <row r="49" spans="1:14" s="13" customFormat="1" ht="25.5" customHeight="1" x14ac:dyDescent="0.2">
      <c r="A49" s="10" t="s">
        <v>0</v>
      </c>
      <c r="B49" s="11" t="s">
        <v>1</v>
      </c>
      <c r="C49" s="257" t="s">
        <v>421</v>
      </c>
      <c r="D49" s="258"/>
      <c r="E49" s="259"/>
      <c r="F49" s="197" t="s">
        <v>3444</v>
      </c>
      <c r="G49" s="12" t="s">
        <v>67</v>
      </c>
      <c r="H49" s="10"/>
      <c r="I49" s="10"/>
      <c r="J49" s="10"/>
    </row>
    <row r="50" spans="1:14" ht="18" customHeight="1" x14ac:dyDescent="0.2">
      <c r="A50" s="146">
        <v>1</v>
      </c>
      <c r="B50" s="139" t="s">
        <v>2195</v>
      </c>
      <c r="C50" s="156" t="s">
        <v>123</v>
      </c>
      <c r="D50" s="4" t="s">
        <v>29</v>
      </c>
      <c r="E50" s="5" t="s">
        <v>1559</v>
      </c>
      <c r="F50" s="200">
        <v>2</v>
      </c>
      <c r="G50" s="151" t="s">
        <v>4295</v>
      </c>
      <c r="H50" s="152"/>
      <c r="I50" s="154"/>
      <c r="J50" s="165"/>
      <c r="L50" s="226" t="s">
        <v>158</v>
      </c>
      <c r="M50" s="14">
        <f>COUNTIF(F50:F83,"2")</f>
        <v>23</v>
      </c>
      <c r="N50" s="14" t="s">
        <v>371</v>
      </c>
    </row>
    <row r="51" spans="1:14" ht="18" customHeight="1" x14ac:dyDescent="0.2">
      <c r="A51" s="146">
        <v>2</v>
      </c>
      <c r="B51" s="139" t="s">
        <v>2196</v>
      </c>
      <c r="C51" s="156" t="s">
        <v>123</v>
      </c>
      <c r="D51" s="4" t="s">
        <v>2161</v>
      </c>
      <c r="E51" s="5" t="s">
        <v>2162</v>
      </c>
      <c r="F51" s="200">
        <v>2</v>
      </c>
      <c r="G51" s="151" t="s">
        <v>4295</v>
      </c>
      <c r="H51" s="152"/>
      <c r="I51" s="154"/>
      <c r="J51" s="165"/>
      <c r="L51" s="226" t="s">
        <v>157</v>
      </c>
      <c r="M51" s="14">
        <f>COUNTIF(F50:F83,"1")</f>
        <v>10</v>
      </c>
      <c r="N51" s="14" t="s">
        <v>371</v>
      </c>
    </row>
    <row r="52" spans="1:14" ht="18" customHeight="1" x14ac:dyDescent="0.2">
      <c r="A52" s="146">
        <v>3</v>
      </c>
      <c r="B52" s="139" t="s">
        <v>2197</v>
      </c>
      <c r="C52" s="156" t="s">
        <v>28</v>
      </c>
      <c r="D52" s="4" t="s">
        <v>2163</v>
      </c>
      <c r="E52" s="5" t="s">
        <v>2164</v>
      </c>
      <c r="F52" s="200">
        <v>1</v>
      </c>
      <c r="G52" s="151" t="s">
        <v>4295</v>
      </c>
      <c r="H52" s="152"/>
      <c r="I52" s="154"/>
      <c r="J52" s="165"/>
      <c r="L52" s="227" t="s">
        <v>315</v>
      </c>
      <c r="M52" s="14">
        <f>SUM(M50:M51)</f>
        <v>33</v>
      </c>
      <c r="N52" s="14" t="s">
        <v>371</v>
      </c>
    </row>
    <row r="53" spans="1:14" ht="18" customHeight="1" x14ac:dyDescent="0.2">
      <c r="A53" s="146">
        <v>4</v>
      </c>
      <c r="B53" s="139" t="s">
        <v>2198</v>
      </c>
      <c r="C53" s="156" t="s">
        <v>123</v>
      </c>
      <c r="D53" s="4" t="s">
        <v>2165</v>
      </c>
      <c r="E53" s="5" t="s">
        <v>814</v>
      </c>
      <c r="F53" s="200">
        <v>2</v>
      </c>
      <c r="G53" s="151" t="s">
        <v>4295</v>
      </c>
      <c r="H53" s="152"/>
      <c r="I53" s="154"/>
      <c r="J53" s="165"/>
    </row>
    <row r="54" spans="1:14" ht="18" customHeight="1" x14ac:dyDescent="0.2">
      <c r="A54" s="146">
        <v>5</v>
      </c>
      <c r="B54" s="139" t="s">
        <v>2199</v>
      </c>
      <c r="C54" s="156" t="s">
        <v>28</v>
      </c>
      <c r="D54" s="4" t="s">
        <v>64</v>
      </c>
      <c r="E54" s="5" t="s">
        <v>2166</v>
      </c>
      <c r="F54" s="200">
        <v>1</v>
      </c>
      <c r="G54" s="151" t="s">
        <v>4295</v>
      </c>
      <c r="H54" s="152"/>
      <c r="I54" s="154"/>
      <c r="J54" s="165"/>
    </row>
    <row r="55" spans="1:14" ht="18" customHeight="1" x14ac:dyDescent="0.2">
      <c r="A55" s="146">
        <v>6</v>
      </c>
      <c r="B55" s="139" t="s">
        <v>2200</v>
      </c>
      <c r="C55" s="156" t="s">
        <v>28</v>
      </c>
      <c r="D55" s="4" t="s">
        <v>2167</v>
      </c>
      <c r="E55" s="5" t="s">
        <v>2168</v>
      </c>
      <c r="F55" s="200">
        <v>1</v>
      </c>
      <c r="G55" s="151" t="s">
        <v>4295</v>
      </c>
      <c r="H55" s="152"/>
      <c r="I55" s="154"/>
      <c r="J55" s="165"/>
    </row>
    <row r="56" spans="1:14" ht="18" customHeight="1" x14ac:dyDescent="0.2">
      <c r="A56" s="146">
        <v>7</v>
      </c>
      <c r="B56" s="139" t="s">
        <v>2201</v>
      </c>
      <c r="C56" s="156" t="s">
        <v>123</v>
      </c>
      <c r="D56" s="4" t="s">
        <v>106</v>
      </c>
      <c r="E56" s="5" t="s">
        <v>1420</v>
      </c>
      <c r="F56" s="200">
        <v>2</v>
      </c>
      <c r="G56" s="151" t="s">
        <v>4295</v>
      </c>
      <c r="H56" s="152"/>
      <c r="I56" s="154"/>
      <c r="J56" s="165"/>
    </row>
    <row r="57" spans="1:14" ht="18" customHeight="1" x14ac:dyDescent="0.2">
      <c r="A57" s="146">
        <v>8</v>
      </c>
      <c r="B57" s="139" t="s">
        <v>2202</v>
      </c>
      <c r="C57" s="156" t="s">
        <v>123</v>
      </c>
      <c r="D57" s="4" t="s">
        <v>2169</v>
      </c>
      <c r="E57" s="5" t="s">
        <v>2170</v>
      </c>
      <c r="F57" s="200">
        <v>2</v>
      </c>
      <c r="G57" s="151" t="s">
        <v>4295</v>
      </c>
      <c r="H57" s="152"/>
      <c r="I57" s="154"/>
      <c r="J57" s="165"/>
    </row>
    <row r="58" spans="1:14" ht="18" customHeight="1" x14ac:dyDescent="0.2">
      <c r="A58" s="146">
        <v>9</v>
      </c>
      <c r="B58" s="139" t="s">
        <v>2203</v>
      </c>
      <c r="C58" s="156" t="s">
        <v>28</v>
      </c>
      <c r="D58" s="4" t="s">
        <v>2171</v>
      </c>
      <c r="E58" s="5" t="s">
        <v>495</v>
      </c>
      <c r="F58" s="200">
        <v>1</v>
      </c>
      <c r="G58" s="151" t="s">
        <v>4295</v>
      </c>
      <c r="H58" s="152"/>
      <c r="I58" s="154"/>
      <c r="J58" s="165"/>
    </row>
    <row r="59" spans="1:14" ht="18" customHeight="1" x14ac:dyDescent="0.2">
      <c r="A59" s="146">
        <v>10</v>
      </c>
      <c r="B59" s="139" t="s">
        <v>2204</v>
      </c>
      <c r="C59" s="156" t="s">
        <v>28</v>
      </c>
      <c r="D59" s="4" t="s">
        <v>2108</v>
      </c>
      <c r="E59" s="5" t="s">
        <v>2172</v>
      </c>
      <c r="F59" s="200">
        <v>1</v>
      </c>
      <c r="G59" s="151" t="s">
        <v>4295</v>
      </c>
      <c r="H59" s="152"/>
      <c r="I59" s="154"/>
      <c r="J59" s="165"/>
    </row>
    <row r="60" spans="1:14" ht="18" customHeight="1" x14ac:dyDescent="0.2">
      <c r="A60" s="146">
        <v>11</v>
      </c>
      <c r="B60" s="139" t="s">
        <v>2205</v>
      </c>
      <c r="C60" s="156" t="s">
        <v>123</v>
      </c>
      <c r="D60" s="4" t="s">
        <v>50</v>
      </c>
      <c r="E60" s="5" t="s">
        <v>471</v>
      </c>
      <c r="F60" s="200">
        <v>2</v>
      </c>
      <c r="G60" s="151" t="s">
        <v>4295</v>
      </c>
      <c r="H60" s="152"/>
      <c r="I60" s="154"/>
      <c r="J60" s="165"/>
    </row>
    <row r="61" spans="1:14" ht="18" customHeight="1" x14ac:dyDescent="0.2">
      <c r="A61" s="146">
        <v>12</v>
      </c>
      <c r="B61" s="139" t="s">
        <v>2206</v>
      </c>
      <c r="C61" s="156" t="s">
        <v>123</v>
      </c>
      <c r="D61" s="4" t="s">
        <v>2173</v>
      </c>
      <c r="E61" s="5" t="s">
        <v>2174</v>
      </c>
      <c r="F61" s="200">
        <v>2</v>
      </c>
      <c r="G61" s="151" t="s">
        <v>4295</v>
      </c>
      <c r="H61" s="152"/>
      <c r="I61" s="154"/>
      <c r="J61" s="165"/>
    </row>
    <row r="62" spans="1:14" ht="18" customHeight="1" x14ac:dyDescent="0.2">
      <c r="A62" s="146">
        <v>13</v>
      </c>
      <c r="B62" s="139" t="s">
        <v>2207</v>
      </c>
      <c r="C62" s="156" t="s">
        <v>123</v>
      </c>
      <c r="D62" s="4" t="s">
        <v>253</v>
      </c>
      <c r="E62" s="5" t="s">
        <v>574</v>
      </c>
      <c r="F62" s="200">
        <v>2</v>
      </c>
      <c r="G62" s="151" t="s">
        <v>4295</v>
      </c>
      <c r="H62" s="152"/>
      <c r="I62" s="154"/>
      <c r="J62" s="165"/>
    </row>
    <row r="63" spans="1:14" ht="18" customHeight="1" x14ac:dyDescent="0.2">
      <c r="A63" s="146">
        <v>14</v>
      </c>
      <c r="B63" s="147" t="s">
        <v>2208</v>
      </c>
      <c r="C63" s="148" t="s">
        <v>28</v>
      </c>
      <c r="D63" s="149" t="s">
        <v>1163</v>
      </c>
      <c r="E63" s="150" t="s">
        <v>2175</v>
      </c>
      <c r="F63" s="228">
        <v>1</v>
      </c>
      <c r="G63" s="151" t="s">
        <v>4295</v>
      </c>
      <c r="H63" s="152"/>
      <c r="I63" s="154"/>
      <c r="J63" s="165"/>
    </row>
    <row r="64" spans="1:14" ht="18" customHeight="1" x14ac:dyDescent="0.2">
      <c r="A64" s="146">
        <v>15</v>
      </c>
      <c r="B64" s="139" t="s">
        <v>2209</v>
      </c>
      <c r="C64" s="156" t="s">
        <v>123</v>
      </c>
      <c r="D64" s="4" t="s">
        <v>2176</v>
      </c>
      <c r="E64" s="5" t="s">
        <v>904</v>
      </c>
      <c r="F64" s="200">
        <v>2</v>
      </c>
      <c r="G64" s="151" t="s">
        <v>4295</v>
      </c>
      <c r="H64" s="152"/>
      <c r="I64" s="154"/>
      <c r="J64" s="165"/>
    </row>
    <row r="65" spans="1:10" ht="18" customHeight="1" x14ac:dyDescent="0.2">
      <c r="A65" s="146">
        <v>16</v>
      </c>
      <c r="B65" s="139" t="s">
        <v>2210</v>
      </c>
      <c r="C65" s="156" t="s">
        <v>123</v>
      </c>
      <c r="D65" s="4" t="s">
        <v>2177</v>
      </c>
      <c r="E65" s="5" t="s">
        <v>2178</v>
      </c>
      <c r="F65" s="200">
        <v>2</v>
      </c>
      <c r="G65" s="151" t="s">
        <v>4295</v>
      </c>
      <c r="H65" s="152"/>
      <c r="I65" s="154"/>
      <c r="J65" s="165"/>
    </row>
    <row r="66" spans="1:10" ht="18" customHeight="1" x14ac:dyDescent="0.2">
      <c r="A66" s="146">
        <v>17</v>
      </c>
      <c r="B66" s="139" t="s">
        <v>2211</v>
      </c>
      <c r="C66" s="156" t="s">
        <v>123</v>
      </c>
      <c r="D66" s="4" t="s">
        <v>2179</v>
      </c>
      <c r="E66" s="5" t="s">
        <v>1715</v>
      </c>
      <c r="F66" s="200">
        <v>2</v>
      </c>
      <c r="G66" s="151" t="s">
        <v>4295</v>
      </c>
      <c r="H66" s="152"/>
      <c r="I66" s="154"/>
      <c r="J66" s="165"/>
    </row>
    <row r="67" spans="1:10" ht="18" customHeight="1" x14ac:dyDescent="0.2">
      <c r="A67" s="146">
        <v>18</v>
      </c>
      <c r="B67" s="139" t="s">
        <v>2212</v>
      </c>
      <c r="C67" s="156" t="s">
        <v>123</v>
      </c>
      <c r="D67" s="4" t="s">
        <v>3</v>
      </c>
      <c r="E67" s="5" t="s">
        <v>2122</v>
      </c>
      <c r="F67" s="200">
        <v>2</v>
      </c>
      <c r="G67" s="151" t="s">
        <v>4295</v>
      </c>
      <c r="H67" s="152"/>
      <c r="I67" s="154"/>
      <c r="J67" s="165"/>
    </row>
    <row r="68" spans="1:10" ht="18" customHeight="1" x14ac:dyDescent="0.2">
      <c r="A68" s="146">
        <v>19</v>
      </c>
      <c r="B68" s="139" t="s">
        <v>2213</v>
      </c>
      <c r="C68" s="156" t="s">
        <v>123</v>
      </c>
      <c r="D68" s="4" t="s">
        <v>2180</v>
      </c>
      <c r="E68" s="5" t="s">
        <v>1295</v>
      </c>
      <c r="F68" s="200">
        <v>2</v>
      </c>
      <c r="G68" s="151" t="s">
        <v>4295</v>
      </c>
      <c r="H68" s="152"/>
      <c r="I68" s="154"/>
      <c r="J68" s="165"/>
    </row>
    <row r="69" spans="1:10" ht="18" customHeight="1" x14ac:dyDescent="0.2">
      <c r="A69" s="146">
        <v>20</v>
      </c>
      <c r="B69" s="139" t="s">
        <v>2214</v>
      </c>
      <c r="C69" s="156" t="s">
        <v>123</v>
      </c>
      <c r="D69" s="4" t="s">
        <v>2181</v>
      </c>
      <c r="E69" s="5" t="s">
        <v>2182</v>
      </c>
      <c r="F69" s="200">
        <v>2</v>
      </c>
      <c r="G69" s="151" t="s">
        <v>4295</v>
      </c>
      <c r="H69" s="152"/>
      <c r="I69" s="154"/>
      <c r="J69" s="165"/>
    </row>
    <row r="70" spans="1:10" ht="18" customHeight="1" x14ac:dyDescent="0.2">
      <c r="A70" s="146">
        <v>21</v>
      </c>
      <c r="B70" s="139" t="s">
        <v>2215</v>
      </c>
      <c r="C70" s="156" t="s">
        <v>123</v>
      </c>
      <c r="D70" s="4" t="s">
        <v>43</v>
      </c>
      <c r="E70" s="5" t="s">
        <v>2183</v>
      </c>
      <c r="F70" s="200">
        <v>2</v>
      </c>
      <c r="G70" s="151" t="s">
        <v>4295</v>
      </c>
      <c r="H70" s="152"/>
      <c r="I70" s="154"/>
      <c r="J70" s="165"/>
    </row>
    <row r="71" spans="1:10" ht="18" customHeight="1" x14ac:dyDescent="0.2">
      <c r="A71" s="146">
        <v>22</v>
      </c>
      <c r="B71" s="139" t="s">
        <v>2216</v>
      </c>
      <c r="C71" s="156" t="s">
        <v>123</v>
      </c>
      <c r="D71" s="4" t="s">
        <v>70</v>
      </c>
      <c r="E71" s="5" t="s">
        <v>2184</v>
      </c>
      <c r="F71" s="200">
        <v>2</v>
      </c>
      <c r="G71" s="151" t="s">
        <v>4295</v>
      </c>
      <c r="H71" s="152"/>
      <c r="I71" s="154"/>
      <c r="J71" s="154"/>
    </row>
    <row r="72" spans="1:10" ht="18" customHeight="1" x14ac:dyDescent="0.2">
      <c r="A72" s="146">
        <v>23</v>
      </c>
      <c r="B72" s="139" t="s">
        <v>2217</v>
      </c>
      <c r="C72" s="156" t="s">
        <v>123</v>
      </c>
      <c r="D72" s="4" t="s">
        <v>2185</v>
      </c>
      <c r="E72" s="5" t="s">
        <v>1936</v>
      </c>
      <c r="F72" s="200">
        <v>2</v>
      </c>
      <c r="G72" s="151" t="s">
        <v>4295</v>
      </c>
      <c r="H72" s="152"/>
      <c r="I72" s="154"/>
      <c r="J72" s="165"/>
    </row>
    <row r="73" spans="1:10" ht="18" customHeight="1" x14ac:dyDescent="0.2">
      <c r="A73" s="146">
        <v>24</v>
      </c>
      <c r="B73" s="139" t="s">
        <v>2218</v>
      </c>
      <c r="C73" s="156" t="s">
        <v>123</v>
      </c>
      <c r="D73" s="4" t="s">
        <v>2186</v>
      </c>
      <c r="E73" s="5" t="s">
        <v>2105</v>
      </c>
      <c r="F73" s="200">
        <v>2</v>
      </c>
      <c r="G73" s="151" t="s">
        <v>4295</v>
      </c>
      <c r="H73" s="152"/>
      <c r="I73" s="154"/>
      <c r="J73" s="165"/>
    </row>
    <row r="74" spans="1:10" ht="18" customHeight="1" x14ac:dyDescent="0.2">
      <c r="A74" s="146">
        <v>25</v>
      </c>
      <c r="B74" s="139" t="s">
        <v>2219</v>
      </c>
      <c r="C74" s="156" t="s">
        <v>28</v>
      </c>
      <c r="D74" s="4" t="s">
        <v>1254</v>
      </c>
      <c r="E74" s="5" t="s">
        <v>1861</v>
      </c>
      <c r="F74" s="200">
        <v>1</v>
      </c>
      <c r="G74" s="151" t="s">
        <v>4295</v>
      </c>
      <c r="H74" s="152"/>
      <c r="I74" s="154"/>
      <c r="J74" s="165"/>
    </row>
    <row r="75" spans="1:10" ht="18" customHeight="1" x14ac:dyDescent="0.2">
      <c r="A75" s="146">
        <v>26</v>
      </c>
      <c r="B75" s="139" t="s">
        <v>2220</v>
      </c>
      <c r="C75" s="156" t="s">
        <v>28</v>
      </c>
      <c r="D75" s="4" t="s">
        <v>12</v>
      </c>
      <c r="E75" s="5" t="s">
        <v>2187</v>
      </c>
      <c r="F75" s="200">
        <v>1</v>
      </c>
      <c r="G75" s="151" t="s">
        <v>4295</v>
      </c>
      <c r="H75" s="152"/>
      <c r="I75" s="154"/>
      <c r="J75" s="165"/>
    </row>
    <row r="76" spans="1:10" ht="18" customHeight="1" x14ac:dyDescent="0.2">
      <c r="A76" s="146">
        <v>27</v>
      </c>
      <c r="B76" s="139" t="s">
        <v>2221</v>
      </c>
      <c r="C76" s="156" t="s">
        <v>28</v>
      </c>
      <c r="D76" s="166" t="s">
        <v>2188</v>
      </c>
      <c r="E76" s="5" t="s">
        <v>2189</v>
      </c>
      <c r="F76" s="200">
        <v>1</v>
      </c>
      <c r="G76" s="151" t="s">
        <v>4295</v>
      </c>
      <c r="H76" s="152"/>
      <c r="I76" s="154"/>
      <c r="J76" s="165"/>
    </row>
    <row r="77" spans="1:10" ht="18" customHeight="1" x14ac:dyDescent="0.2">
      <c r="A77" s="146">
        <v>28</v>
      </c>
      <c r="B77" s="139" t="s">
        <v>2222</v>
      </c>
      <c r="C77" s="156" t="s">
        <v>28</v>
      </c>
      <c r="D77" s="4" t="s">
        <v>2190</v>
      </c>
      <c r="E77" s="5" t="s">
        <v>2191</v>
      </c>
      <c r="F77" s="200">
        <v>1</v>
      </c>
      <c r="G77" s="151" t="s">
        <v>4295</v>
      </c>
      <c r="H77" s="152"/>
      <c r="I77" s="154"/>
      <c r="J77" s="165"/>
    </row>
    <row r="78" spans="1:10" ht="18" customHeight="1" x14ac:dyDescent="0.2">
      <c r="A78" s="146">
        <v>29</v>
      </c>
      <c r="B78" s="139" t="s">
        <v>2223</v>
      </c>
      <c r="C78" s="156" t="s">
        <v>123</v>
      </c>
      <c r="D78" s="4" t="s">
        <v>275</v>
      </c>
      <c r="E78" s="5" t="s">
        <v>659</v>
      </c>
      <c r="F78" s="200">
        <v>2</v>
      </c>
      <c r="G78" s="151" t="s">
        <v>4295</v>
      </c>
      <c r="H78" s="152"/>
      <c r="I78" s="154"/>
      <c r="J78" s="165"/>
    </row>
    <row r="79" spans="1:10" ht="18" customHeight="1" x14ac:dyDescent="0.2">
      <c r="A79" s="146">
        <v>30</v>
      </c>
      <c r="B79" s="139" t="s">
        <v>2224</v>
      </c>
      <c r="C79" s="156" t="s">
        <v>123</v>
      </c>
      <c r="D79" s="4" t="s">
        <v>467</v>
      </c>
      <c r="E79" s="5" t="s">
        <v>2192</v>
      </c>
      <c r="F79" s="200">
        <v>2</v>
      </c>
      <c r="G79" s="151" t="s">
        <v>4295</v>
      </c>
      <c r="H79" s="152"/>
      <c r="I79" s="154"/>
      <c r="J79" s="165"/>
    </row>
    <row r="80" spans="1:10" ht="18" customHeight="1" x14ac:dyDescent="0.2">
      <c r="A80" s="146">
        <v>31</v>
      </c>
      <c r="B80" s="139" t="s">
        <v>2225</v>
      </c>
      <c r="C80" s="156" t="s">
        <v>123</v>
      </c>
      <c r="D80" s="4" t="s">
        <v>241</v>
      </c>
      <c r="E80" s="5" t="s">
        <v>2193</v>
      </c>
      <c r="F80" s="200">
        <v>2</v>
      </c>
      <c r="G80" s="151" t="s">
        <v>4295</v>
      </c>
      <c r="H80" s="152"/>
      <c r="I80" s="154"/>
      <c r="J80" s="165"/>
    </row>
    <row r="81" spans="1:16" ht="18" customHeight="1" x14ac:dyDescent="0.2">
      <c r="A81" s="146">
        <v>32</v>
      </c>
      <c r="B81" s="139" t="s">
        <v>2226</v>
      </c>
      <c r="C81" s="156" t="s">
        <v>123</v>
      </c>
      <c r="D81" s="4" t="s">
        <v>183</v>
      </c>
      <c r="E81" s="5" t="s">
        <v>2194</v>
      </c>
      <c r="F81" s="200">
        <v>2</v>
      </c>
      <c r="G81" s="151" t="s">
        <v>4295</v>
      </c>
      <c r="H81" s="152"/>
      <c r="I81" s="154"/>
      <c r="J81" s="165"/>
    </row>
    <row r="82" spans="1:16" ht="17.25" customHeight="1" x14ac:dyDescent="0.2">
      <c r="A82" s="146">
        <v>33</v>
      </c>
      <c r="B82" s="139" t="s">
        <v>2249</v>
      </c>
      <c r="C82" s="156" t="s">
        <v>123</v>
      </c>
      <c r="D82" s="4" t="s">
        <v>5027</v>
      </c>
      <c r="E82" s="5" t="s">
        <v>5028</v>
      </c>
      <c r="F82" s="200">
        <v>2</v>
      </c>
      <c r="G82" s="151" t="s">
        <v>4295</v>
      </c>
      <c r="H82" s="152"/>
      <c r="I82" s="154"/>
      <c r="J82" s="165"/>
      <c r="K82" s="65" t="s">
        <v>5025</v>
      </c>
    </row>
    <row r="83" spans="1:16" ht="17.25" customHeight="1" x14ac:dyDescent="0.2">
      <c r="A83" s="158"/>
      <c r="B83" s="160"/>
      <c r="C83" s="161"/>
      <c r="D83" s="162"/>
      <c r="E83" s="162"/>
      <c r="F83" s="162"/>
      <c r="I83" s="163"/>
      <c r="J83" s="15"/>
    </row>
    <row r="84" spans="1:16" ht="17.25" customHeight="1" x14ac:dyDescent="0.2">
      <c r="A84" s="158"/>
      <c r="B84" s="160"/>
      <c r="C84" s="161"/>
      <c r="D84" s="162"/>
      <c r="E84" s="162"/>
      <c r="F84" s="162"/>
      <c r="I84" s="163"/>
      <c r="J84" s="15"/>
    </row>
    <row r="85" spans="1:16" ht="17.25" customHeight="1" x14ac:dyDescent="0.2">
      <c r="A85" s="158"/>
      <c r="B85" s="160"/>
      <c r="C85" s="161"/>
      <c r="D85" s="162"/>
      <c r="E85" s="162"/>
      <c r="F85" s="162"/>
      <c r="I85" s="163"/>
      <c r="J85" s="15"/>
    </row>
    <row r="86" spans="1:16" ht="17.25" customHeight="1" x14ac:dyDescent="0.2">
      <c r="A86" s="158"/>
      <c r="B86" s="16"/>
      <c r="C86" s="167"/>
      <c r="H86" s="16"/>
      <c r="I86" s="16"/>
    </row>
    <row r="87" spans="1:16" ht="17.25" customHeight="1" x14ac:dyDescent="0.2">
      <c r="A87" s="158"/>
      <c r="B87" s="16"/>
      <c r="C87" s="167"/>
      <c r="H87" s="16"/>
      <c r="I87" s="16"/>
    </row>
    <row r="88" spans="1:16" ht="17.25" customHeight="1" x14ac:dyDescent="0.2">
      <c r="A88" s="158"/>
      <c r="B88" s="16"/>
      <c r="C88" s="167"/>
      <c r="H88" s="16"/>
      <c r="I88" s="16"/>
    </row>
    <row r="89" spans="1:16" ht="17.25" customHeight="1" x14ac:dyDescent="0.2">
      <c r="A89" s="158"/>
      <c r="B89" s="16"/>
      <c r="C89" s="167"/>
      <c r="H89" s="16"/>
      <c r="I89" s="16"/>
    </row>
    <row r="90" spans="1:16" s="8" customFormat="1" ht="22.5" customHeight="1" x14ac:dyDescent="0.2">
      <c r="A90" s="261" t="s">
        <v>469</v>
      </c>
      <c r="B90" s="261"/>
      <c r="C90" s="261"/>
      <c r="D90" s="261"/>
      <c r="E90" s="261"/>
      <c r="F90" s="261"/>
      <c r="G90" s="261"/>
      <c r="H90" s="261"/>
      <c r="I90" s="261"/>
      <c r="J90" s="261"/>
      <c r="P90" s="9"/>
    </row>
    <row r="91" spans="1:16" s="8" customFormat="1" ht="22.5" customHeight="1" x14ac:dyDescent="0.2">
      <c r="A91" s="261" t="s">
        <v>3491</v>
      </c>
      <c r="B91" s="261"/>
      <c r="C91" s="261"/>
      <c r="D91" s="261"/>
      <c r="E91" s="261"/>
      <c r="F91" s="261"/>
      <c r="G91" s="261"/>
      <c r="H91" s="261"/>
      <c r="I91" s="261"/>
      <c r="J91" s="261"/>
      <c r="P91" s="9"/>
    </row>
    <row r="92" spans="1:16" s="8" customFormat="1" ht="22.5" customHeight="1" x14ac:dyDescent="0.2">
      <c r="A92" s="260" t="s">
        <v>3483</v>
      </c>
      <c r="B92" s="260"/>
      <c r="C92" s="260"/>
      <c r="D92" s="260"/>
      <c r="E92" s="260"/>
      <c r="F92" s="260"/>
      <c r="G92" s="260"/>
      <c r="H92" s="260"/>
      <c r="I92" s="260"/>
      <c r="J92" s="260"/>
      <c r="P92" s="9"/>
    </row>
    <row r="93" spans="1:16" s="13" customFormat="1" ht="25.5" customHeight="1" x14ac:dyDescent="0.2">
      <c r="A93" s="10" t="s">
        <v>0</v>
      </c>
      <c r="B93" s="11" t="s">
        <v>1</v>
      </c>
      <c r="C93" s="257" t="s">
        <v>421</v>
      </c>
      <c r="D93" s="258"/>
      <c r="E93" s="259"/>
      <c r="F93" s="197" t="s">
        <v>3444</v>
      </c>
      <c r="G93" s="12" t="s">
        <v>67</v>
      </c>
      <c r="H93" s="10"/>
      <c r="I93" s="10"/>
      <c r="J93" s="10"/>
    </row>
    <row r="94" spans="1:16" ht="18" customHeight="1" x14ac:dyDescent="0.2">
      <c r="A94" s="146">
        <v>1</v>
      </c>
      <c r="B94" s="139" t="s">
        <v>2227</v>
      </c>
      <c r="C94" s="156" t="s">
        <v>28</v>
      </c>
      <c r="D94" s="4" t="s">
        <v>1381</v>
      </c>
      <c r="E94" s="5" t="s">
        <v>2259</v>
      </c>
      <c r="F94" s="200">
        <v>1</v>
      </c>
      <c r="G94" s="151" t="s">
        <v>133</v>
      </c>
      <c r="H94" s="152"/>
      <c r="I94" s="154"/>
      <c r="J94" s="165"/>
      <c r="L94" s="226" t="s">
        <v>158</v>
      </c>
      <c r="M94" s="14">
        <f>COUNTIF(F94:F129,"2")</f>
        <v>22</v>
      </c>
      <c r="N94" s="14" t="s">
        <v>371</v>
      </c>
    </row>
    <row r="95" spans="1:16" ht="18" customHeight="1" x14ac:dyDescent="0.2">
      <c r="A95" s="146">
        <v>2</v>
      </c>
      <c r="B95" s="139" t="s">
        <v>2228</v>
      </c>
      <c r="C95" s="156" t="s">
        <v>123</v>
      </c>
      <c r="D95" s="166" t="s">
        <v>2260</v>
      </c>
      <c r="E95" s="5" t="s">
        <v>2261</v>
      </c>
      <c r="F95" s="200">
        <v>2</v>
      </c>
      <c r="G95" s="151" t="s">
        <v>133</v>
      </c>
      <c r="H95" s="152"/>
      <c r="I95" s="154"/>
      <c r="J95" s="165"/>
      <c r="L95" s="226" t="s">
        <v>157</v>
      </c>
      <c r="M95" s="14">
        <f>COUNTIF(F94:F129,"1")</f>
        <v>11</v>
      </c>
      <c r="N95" s="14" t="s">
        <v>371</v>
      </c>
    </row>
    <row r="96" spans="1:16" ht="18" customHeight="1" x14ac:dyDescent="0.2">
      <c r="A96" s="146">
        <v>3</v>
      </c>
      <c r="B96" s="139" t="s">
        <v>2229</v>
      </c>
      <c r="C96" s="156" t="s">
        <v>123</v>
      </c>
      <c r="D96" s="166" t="s">
        <v>21</v>
      </c>
      <c r="E96" s="5" t="s">
        <v>2262</v>
      </c>
      <c r="F96" s="200">
        <v>2</v>
      </c>
      <c r="G96" s="151" t="s">
        <v>133</v>
      </c>
      <c r="H96" s="152"/>
      <c r="I96" s="154"/>
      <c r="J96" s="165"/>
      <c r="L96" s="227" t="s">
        <v>315</v>
      </c>
      <c r="M96" s="14">
        <f>SUM(M94:M95)</f>
        <v>33</v>
      </c>
      <c r="N96" s="14" t="s">
        <v>371</v>
      </c>
    </row>
    <row r="97" spans="1:10" ht="18" customHeight="1" x14ac:dyDescent="0.2">
      <c r="A97" s="146">
        <v>4</v>
      </c>
      <c r="B97" s="139" t="s">
        <v>2230</v>
      </c>
      <c r="C97" s="156" t="s">
        <v>28</v>
      </c>
      <c r="D97" s="166" t="s">
        <v>2263</v>
      </c>
      <c r="E97" s="5" t="s">
        <v>2264</v>
      </c>
      <c r="F97" s="200">
        <v>1</v>
      </c>
      <c r="G97" s="151" t="s">
        <v>133</v>
      </c>
      <c r="H97" s="152"/>
      <c r="I97" s="154"/>
      <c r="J97" s="165"/>
    </row>
    <row r="98" spans="1:10" ht="18" customHeight="1" x14ac:dyDescent="0.2">
      <c r="A98" s="146">
        <v>5</v>
      </c>
      <c r="B98" s="139" t="s">
        <v>2231</v>
      </c>
      <c r="C98" s="156" t="s">
        <v>123</v>
      </c>
      <c r="D98" s="166" t="s">
        <v>2265</v>
      </c>
      <c r="E98" s="5" t="s">
        <v>2111</v>
      </c>
      <c r="F98" s="200">
        <v>2</v>
      </c>
      <c r="G98" s="151" t="s">
        <v>133</v>
      </c>
      <c r="H98" s="152"/>
      <c r="I98" s="154"/>
      <c r="J98" s="165"/>
    </row>
    <row r="99" spans="1:10" ht="18" customHeight="1" x14ac:dyDescent="0.2">
      <c r="A99" s="146">
        <v>6</v>
      </c>
      <c r="B99" s="139" t="s">
        <v>2232</v>
      </c>
      <c r="C99" s="156" t="s">
        <v>123</v>
      </c>
      <c r="D99" s="166" t="s">
        <v>375</v>
      </c>
      <c r="E99" s="5" t="s">
        <v>2266</v>
      </c>
      <c r="F99" s="200">
        <v>2</v>
      </c>
      <c r="G99" s="151" t="s">
        <v>133</v>
      </c>
      <c r="H99" s="152"/>
      <c r="I99" s="154"/>
      <c r="J99" s="165"/>
    </row>
    <row r="100" spans="1:10" ht="18" customHeight="1" x14ac:dyDescent="0.2">
      <c r="A100" s="146">
        <v>7</v>
      </c>
      <c r="B100" s="139" t="s">
        <v>2233</v>
      </c>
      <c r="C100" s="156" t="s">
        <v>123</v>
      </c>
      <c r="D100" s="4" t="s">
        <v>2267</v>
      </c>
      <c r="E100" s="5" t="s">
        <v>471</v>
      </c>
      <c r="F100" s="200">
        <v>2</v>
      </c>
      <c r="G100" s="151" t="s">
        <v>133</v>
      </c>
      <c r="H100" s="152"/>
      <c r="I100" s="154"/>
      <c r="J100" s="165"/>
    </row>
    <row r="101" spans="1:10" ht="18" customHeight="1" x14ac:dyDescent="0.2">
      <c r="A101" s="146">
        <v>8</v>
      </c>
      <c r="B101" s="139" t="s">
        <v>2234</v>
      </c>
      <c r="C101" s="156" t="s">
        <v>123</v>
      </c>
      <c r="D101" s="166" t="s">
        <v>2268</v>
      </c>
      <c r="E101" s="5" t="s">
        <v>2269</v>
      </c>
      <c r="F101" s="200">
        <v>2</v>
      </c>
      <c r="G101" s="151" t="s">
        <v>133</v>
      </c>
      <c r="H101" s="152"/>
      <c r="I101" s="154"/>
      <c r="J101" s="165"/>
    </row>
    <row r="102" spans="1:10" ht="18" customHeight="1" x14ac:dyDescent="0.2">
      <c r="A102" s="146">
        <v>9</v>
      </c>
      <c r="B102" s="139" t="s">
        <v>2235</v>
      </c>
      <c r="C102" s="156" t="s">
        <v>28</v>
      </c>
      <c r="D102" s="166" t="s">
        <v>207</v>
      </c>
      <c r="E102" s="5" t="s">
        <v>583</v>
      </c>
      <c r="F102" s="200">
        <v>1</v>
      </c>
      <c r="G102" s="151" t="s">
        <v>133</v>
      </c>
      <c r="H102" s="152"/>
      <c r="I102" s="154"/>
      <c r="J102" s="165"/>
    </row>
    <row r="103" spans="1:10" ht="18" customHeight="1" x14ac:dyDescent="0.2">
      <c r="A103" s="146">
        <v>10</v>
      </c>
      <c r="B103" s="139" t="s">
        <v>2236</v>
      </c>
      <c r="C103" s="156" t="s">
        <v>123</v>
      </c>
      <c r="D103" s="166" t="s">
        <v>2270</v>
      </c>
      <c r="E103" s="5" t="s">
        <v>983</v>
      </c>
      <c r="F103" s="200">
        <v>2</v>
      </c>
      <c r="G103" s="151" t="s">
        <v>133</v>
      </c>
      <c r="H103" s="152"/>
      <c r="I103" s="154"/>
      <c r="J103" s="165"/>
    </row>
    <row r="104" spans="1:10" ht="18" customHeight="1" x14ac:dyDescent="0.2">
      <c r="A104" s="146">
        <v>11</v>
      </c>
      <c r="B104" s="139" t="s">
        <v>2237</v>
      </c>
      <c r="C104" s="156" t="s">
        <v>123</v>
      </c>
      <c r="D104" s="4" t="s">
        <v>2271</v>
      </c>
      <c r="E104" s="5" t="s">
        <v>2272</v>
      </c>
      <c r="F104" s="200">
        <v>2</v>
      </c>
      <c r="G104" s="151" t="s">
        <v>133</v>
      </c>
      <c r="H104" s="152"/>
      <c r="I104" s="154"/>
      <c r="J104" s="165"/>
    </row>
    <row r="105" spans="1:10" ht="18" customHeight="1" x14ac:dyDescent="0.2">
      <c r="A105" s="146">
        <v>12</v>
      </c>
      <c r="B105" s="139" t="s">
        <v>2238</v>
      </c>
      <c r="C105" s="156" t="s">
        <v>123</v>
      </c>
      <c r="D105" s="4" t="s">
        <v>49</v>
      </c>
      <c r="E105" s="5" t="s">
        <v>2273</v>
      </c>
      <c r="F105" s="200">
        <v>2</v>
      </c>
      <c r="G105" s="151" t="s">
        <v>133</v>
      </c>
      <c r="H105" s="152"/>
      <c r="I105" s="154"/>
      <c r="J105" s="165"/>
    </row>
    <row r="106" spans="1:10" ht="18" customHeight="1" x14ac:dyDescent="0.2">
      <c r="A106" s="146">
        <v>13</v>
      </c>
      <c r="B106" s="139" t="s">
        <v>2239</v>
      </c>
      <c r="C106" s="156" t="s">
        <v>123</v>
      </c>
      <c r="D106" s="4" t="s">
        <v>49</v>
      </c>
      <c r="E106" s="5" t="s">
        <v>2274</v>
      </c>
      <c r="F106" s="200">
        <v>2</v>
      </c>
      <c r="G106" s="151" t="s">
        <v>133</v>
      </c>
      <c r="H106" s="14"/>
      <c r="I106" s="154"/>
      <c r="J106" s="154"/>
    </row>
    <row r="107" spans="1:10" ht="18" customHeight="1" x14ac:dyDescent="0.2">
      <c r="A107" s="146">
        <v>14</v>
      </c>
      <c r="B107" s="139" t="s">
        <v>2240</v>
      </c>
      <c r="C107" s="156" t="s">
        <v>28</v>
      </c>
      <c r="D107" s="4" t="s">
        <v>113</v>
      </c>
      <c r="E107" s="5" t="s">
        <v>2275</v>
      </c>
      <c r="F107" s="200">
        <v>1</v>
      </c>
      <c r="G107" s="151" t="s">
        <v>133</v>
      </c>
      <c r="H107" s="152"/>
      <c r="I107" s="154"/>
      <c r="J107" s="165"/>
    </row>
    <row r="108" spans="1:10" ht="18" customHeight="1" x14ac:dyDescent="0.2">
      <c r="A108" s="146">
        <v>15</v>
      </c>
      <c r="B108" s="139" t="s">
        <v>2241</v>
      </c>
      <c r="C108" s="156" t="s">
        <v>123</v>
      </c>
      <c r="D108" s="4" t="s">
        <v>2276</v>
      </c>
      <c r="E108" s="5" t="s">
        <v>381</v>
      </c>
      <c r="F108" s="200">
        <v>2</v>
      </c>
      <c r="G108" s="151" t="s">
        <v>133</v>
      </c>
      <c r="H108" s="152"/>
      <c r="I108" s="154"/>
      <c r="J108" s="165"/>
    </row>
    <row r="109" spans="1:10" ht="18" customHeight="1" x14ac:dyDescent="0.2">
      <c r="A109" s="146">
        <v>16</v>
      </c>
      <c r="B109" s="139" t="s">
        <v>2242</v>
      </c>
      <c r="C109" s="156" t="s">
        <v>28</v>
      </c>
      <c r="D109" s="4" t="s">
        <v>2277</v>
      </c>
      <c r="E109" s="5" t="s">
        <v>2278</v>
      </c>
      <c r="F109" s="200">
        <v>1</v>
      </c>
      <c r="G109" s="151" t="s">
        <v>133</v>
      </c>
      <c r="H109" s="14"/>
      <c r="I109" s="154"/>
      <c r="J109" s="154"/>
    </row>
    <row r="110" spans="1:10" ht="18" customHeight="1" x14ac:dyDescent="0.2">
      <c r="A110" s="146">
        <v>17</v>
      </c>
      <c r="B110" s="139" t="s">
        <v>2243</v>
      </c>
      <c r="C110" s="156" t="s">
        <v>123</v>
      </c>
      <c r="D110" s="4" t="s">
        <v>2279</v>
      </c>
      <c r="E110" s="5" t="s">
        <v>1067</v>
      </c>
      <c r="F110" s="200">
        <v>2</v>
      </c>
      <c r="G110" s="151" t="s">
        <v>133</v>
      </c>
      <c r="H110" s="152"/>
      <c r="I110" s="154"/>
      <c r="J110" s="165"/>
    </row>
    <row r="111" spans="1:10" ht="18" customHeight="1" x14ac:dyDescent="0.2">
      <c r="A111" s="146">
        <v>18</v>
      </c>
      <c r="B111" s="139" t="s">
        <v>2244</v>
      </c>
      <c r="C111" s="156" t="s">
        <v>28</v>
      </c>
      <c r="D111" s="4" t="s">
        <v>84</v>
      </c>
      <c r="E111" s="5" t="s">
        <v>2280</v>
      </c>
      <c r="F111" s="200">
        <v>1</v>
      </c>
      <c r="G111" s="151" t="s">
        <v>133</v>
      </c>
      <c r="H111" s="152"/>
      <c r="I111" s="154"/>
      <c r="J111" s="165"/>
    </row>
    <row r="112" spans="1:10" ht="18" customHeight="1" x14ac:dyDescent="0.2">
      <c r="A112" s="146">
        <v>19</v>
      </c>
      <c r="B112" s="139" t="s">
        <v>2245</v>
      </c>
      <c r="C112" s="156" t="s">
        <v>123</v>
      </c>
      <c r="D112" s="4" t="s">
        <v>2281</v>
      </c>
      <c r="E112" s="5" t="s">
        <v>2282</v>
      </c>
      <c r="F112" s="200">
        <v>2</v>
      </c>
      <c r="G112" s="151" t="s">
        <v>133</v>
      </c>
      <c r="H112" s="152"/>
      <c r="I112" s="154"/>
      <c r="J112" s="165"/>
    </row>
    <row r="113" spans="1:10" ht="18" customHeight="1" x14ac:dyDescent="0.2">
      <c r="A113" s="146">
        <v>20</v>
      </c>
      <c r="B113" s="139" t="s">
        <v>2246</v>
      </c>
      <c r="C113" s="156" t="s">
        <v>28</v>
      </c>
      <c r="D113" s="4" t="s">
        <v>2283</v>
      </c>
      <c r="E113" s="5" t="s">
        <v>1305</v>
      </c>
      <c r="F113" s="200">
        <v>1</v>
      </c>
      <c r="G113" s="151" t="s">
        <v>133</v>
      </c>
      <c r="H113" s="152"/>
      <c r="I113" s="154"/>
      <c r="J113" s="165"/>
    </row>
    <row r="114" spans="1:10" ht="18" customHeight="1" x14ac:dyDescent="0.2">
      <c r="A114" s="146">
        <v>21</v>
      </c>
      <c r="B114" s="139" t="s">
        <v>2247</v>
      </c>
      <c r="C114" s="156" t="s">
        <v>123</v>
      </c>
      <c r="D114" s="4" t="s">
        <v>377</v>
      </c>
      <c r="E114" s="5" t="s">
        <v>2284</v>
      </c>
      <c r="F114" s="200">
        <v>2</v>
      </c>
      <c r="G114" s="151" t="s">
        <v>133</v>
      </c>
      <c r="H114" s="152"/>
      <c r="I114" s="154"/>
      <c r="J114" s="165"/>
    </row>
    <row r="115" spans="1:10" ht="18" customHeight="1" x14ac:dyDescent="0.2">
      <c r="A115" s="146">
        <v>22</v>
      </c>
      <c r="B115" s="139" t="s">
        <v>2248</v>
      </c>
      <c r="C115" s="156" t="s">
        <v>28</v>
      </c>
      <c r="D115" s="4" t="s">
        <v>2285</v>
      </c>
      <c r="E115" s="5" t="s">
        <v>2286</v>
      </c>
      <c r="F115" s="200">
        <v>1</v>
      </c>
      <c r="G115" s="151" t="s">
        <v>133</v>
      </c>
      <c r="H115" s="152"/>
      <c r="I115" s="154"/>
      <c r="J115" s="165"/>
    </row>
    <row r="116" spans="1:10" ht="18" customHeight="1" x14ac:dyDescent="0.2">
      <c r="A116" s="146">
        <v>23</v>
      </c>
      <c r="B116" s="139" t="s">
        <v>2249</v>
      </c>
      <c r="C116" s="156" t="s">
        <v>28</v>
      </c>
      <c r="D116" s="4" t="s">
        <v>2287</v>
      </c>
      <c r="E116" s="5" t="s">
        <v>2288</v>
      </c>
      <c r="F116" s="200">
        <v>1</v>
      </c>
      <c r="G116" s="151" t="s">
        <v>133</v>
      </c>
      <c r="H116" s="152"/>
      <c r="I116" s="154"/>
      <c r="J116" s="165"/>
    </row>
    <row r="117" spans="1:10" ht="18" customHeight="1" x14ac:dyDescent="0.2">
      <c r="A117" s="146">
        <v>24</v>
      </c>
      <c r="B117" s="139" t="s">
        <v>2250</v>
      </c>
      <c r="C117" s="156" t="s">
        <v>28</v>
      </c>
      <c r="D117" s="4" t="s">
        <v>436</v>
      </c>
      <c r="E117" s="5" t="s">
        <v>2289</v>
      </c>
      <c r="F117" s="200">
        <v>1</v>
      </c>
      <c r="G117" s="151" t="s">
        <v>133</v>
      </c>
      <c r="H117" s="152"/>
      <c r="I117" s="154"/>
      <c r="J117" s="165"/>
    </row>
    <row r="118" spans="1:10" ht="18" customHeight="1" x14ac:dyDescent="0.2">
      <c r="A118" s="146">
        <v>25</v>
      </c>
      <c r="B118" s="139" t="s">
        <v>2251</v>
      </c>
      <c r="C118" s="156" t="s">
        <v>28</v>
      </c>
      <c r="D118" s="4" t="s">
        <v>2290</v>
      </c>
      <c r="E118" s="5" t="s">
        <v>2291</v>
      </c>
      <c r="F118" s="200">
        <v>1</v>
      </c>
      <c r="G118" s="151" t="s">
        <v>133</v>
      </c>
      <c r="H118" s="152"/>
      <c r="I118" s="154"/>
      <c r="J118" s="165"/>
    </row>
    <row r="119" spans="1:10" ht="18" customHeight="1" x14ac:dyDescent="0.2">
      <c r="A119" s="146">
        <v>26</v>
      </c>
      <c r="B119" s="139" t="s">
        <v>2252</v>
      </c>
      <c r="C119" s="156" t="s">
        <v>123</v>
      </c>
      <c r="D119" s="4" t="s">
        <v>109</v>
      </c>
      <c r="E119" s="5" t="s">
        <v>2292</v>
      </c>
      <c r="F119" s="200">
        <v>2</v>
      </c>
      <c r="G119" s="151" t="s">
        <v>133</v>
      </c>
      <c r="H119" s="152"/>
      <c r="I119" s="154"/>
      <c r="J119" s="165"/>
    </row>
    <row r="120" spans="1:10" ht="18" customHeight="1" x14ac:dyDescent="0.2">
      <c r="A120" s="146">
        <v>27</v>
      </c>
      <c r="B120" s="139" t="s">
        <v>2253</v>
      </c>
      <c r="C120" s="156" t="s">
        <v>123</v>
      </c>
      <c r="D120" s="4" t="s">
        <v>2293</v>
      </c>
      <c r="E120" s="5" t="s">
        <v>2294</v>
      </c>
      <c r="F120" s="200">
        <v>2</v>
      </c>
      <c r="G120" s="151" t="s">
        <v>133</v>
      </c>
      <c r="H120" s="152"/>
      <c r="I120" s="154"/>
      <c r="J120" s="165"/>
    </row>
    <row r="121" spans="1:10" ht="18" customHeight="1" x14ac:dyDescent="0.2">
      <c r="A121" s="146">
        <v>28</v>
      </c>
      <c r="B121" s="139" t="s">
        <v>2254</v>
      </c>
      <c r="C121" s="156" t="s">
        <v>123</v>
      </c>
      <c r="D121" s="4" t="s">
        <v>232</v>
      </c>
      <c r="E121" s="5" t="s">
        <v>2295</v>
      </c>
      <c r="F121" s="200">
        <v>2</v>
      </c>
      <c r="G121" s="151" t="s">
        <v>133</v>
      </c>
      <c r="H121" s="14"/>
      <c r="I121" s="154"/>
      <c r="J121" s="154"/>
    </row>
    <row r="122" spans="1:10" ht="18" customHeight="1" x14ac:dyDescent="0.2">
      <c r="A122" s="146">
        <v>29</v>
      </c>
      <c r="B122" s="139" t="s">
        <v>2255</v>
      </c>
      <c r="C122" s="156" t="s">
        <v>123</v>
      </c>
      <c r="D122" s="4" t="s">
        <v>487</v>
      </c>
      <c r="E122" s="5" t="s">
        <v>2296</v>
      </c>
      <c r="F122" s="200">
        <v>2</v>
      </c>
      <c r="G122" s="151" t="s">
        <v>133</v>
      </c>
      <c r="H122" s="152"/>
      <c r="I122" s="154"/>
      <c r="J122" s="165"/>
    </row>
    <row r="123" spans="1:10" ht="18" customHeight="1" x14ac:dyDescent="0.2">
      <c r="A123" s="146">
        <v>30</v>
      </c>
      <c r="B123" s="139" t="s">
        <v>2256</v>
      </c>
      <c r="C123" s="156" t="s">
        <v>123</v>
      </c>
      <c r="D123" s="4" t="s">
        <v>2297</v>
      </c>
      <c r="E123" s="5" t="s">
        <v>2298</v>
      </c>
      <c r="F123" s="200">
        <v>2</v>
      </c>
      <c r="G123" s="151" t="s">
        <v>133</v>
      </c>
      <c r="H123" s="152"/>
      <c r="I123" s="154"/>
      <c r="J123" s="165"/>
    </row>
    <row r="124" spans="1:10" ht="18" customHeight="1" x14ac:dyDescent="0.2">
      <c r="A124" s="146">
        <v>31</v>
      </c>
      <c r="B124" s="139" t="s">
        <v>2257</v>
      </c>
      <c r="C124" s="156" t="s">
        <v>123</v>
      </c>
      <c r="D124" s="4" t="s">
        <v>2299</v>
      </c>
      <c r="E124" s="5" t="s">
        <v>114</v>
      </c>
      <c r="F124" s="200">
        <v>2</v>
      </c>
      <c r="G124" s="151" t="s">
        <v>133</v>
      </c>
      <c r="H124" s="152"/>
      <c r="I124" s="154"/>
      <c r="J124" s="165"/>
    </row>
    <row r="125" spans="1:10" ht="18" customHeight="1" x14ac:dyDescent="0.2">
      <c r="A125" s="146">
        <v>32</v>
      </c>
      <c r="B125" s="139" t="s">
        <v>2258</v>
      </c>
      <c r="C125" s="156" t="s">
        <v>123</v>
      </c>
      <c r="D125" s="4" t="s">
        <v>2300</v>
      </c>
      <c r="E125" s="5" t="s">
        <v>2136</v>
      </c>
      <c r="F125" s="200">
        <v>2</v>
      </c>
      <c r="G125" s="151" t="s">
        <v>133</v>
      </c>
      <c r="H125" s="152"/>
      <c r="I125" s="154"/>
      <c r="J125" s="165"/>
    </row>
    <row r="126" spans="1:10" ht="17.25" customHeight="1" x14ac:dyDescent="0.2">
      <c r="A126" s="146">
        <v>33</v>
      </c>
      <c r="B126" s="139" t="s">
        <v>5033</v>
      </c>
      <c r="C126" s="156" t="s">
        <v>123</v>
      </c>
      <c r="D126" s="4" t="s">
        <v>43</v>
      </c>
      <c r="E126" s="5" t="s">
        <v>5034</v>
      </c>
      <c r="F126" s="200">
        <v>2</v>
      </c>
      <c r="G126" s="151" t="s">
        <v>133</v>
      </c>
      <c r="H126" s="152"/>
      <c r="I126" s="154"/>
      <c r="J126" s="165"/>
    </row>
    <row r="127" spans="1:10" ht="17.25" customHeight="1" x14ac:dyDescent="0.2">
      <c r="A127" s="158"/>
      <c r="B127" s="135"/>
      <c r="C127" s="136"/>
      <c r="D127" s="129"/>
      <c r="E127" s="129"/>
      <c r="F127" s="129"/>
      <c r="I127" s="65"/>
      <c r="J127" s="15"/>
    </row>
    <row r="128" spans="1:10" ht="17.25" customHeight="1" x14ac:dyDescent="0.2">
      <c r="A128" s="158"/>
      <c r="B128" s="160"/>
      <c r="C128" s="161"/>
      <c r="D128" s="162"/>
      <c r="E128" s="162"/>
      <c r="F128" s="162"/>
      <c r="I128" s="163"/>
      <c r="J128" s="15"/>
    </row>
    <row r="129" spans="1:16" ht="17.25" customHeight="1" x14ac:dyDescent="0.2">
      <c r="A129" s="158"/>
      <c r="B129" s="160"/>
      <c r="C129" s="161"/>
      <c r="D129" s="162"/>
      <c r="E129" s="162"/>
      <c r="F129" s="162"/>
      <c r="I129" s="163"/>
      <c r="J129" s="15"/>
    </row>
    <row r="130" spans="1:16" ht="17.25" customHeight="1" x14ac:dyDescent="0.2">
      <c r="A130" s="158"/>
      <c r="B130" s="160"/>
      <c r="C130" s="161"/>
      <c r="D130" s="162"/>
      <c r="E130" s="162"/>
      <c r="F130" s="162"/>
      <c r="I130" s="163"/>
      <c r="J130" s="15"/>
    </row>
    <row r="131" spans="1:16" ht="17.25" customHeight="1" x14ac:dyDescent="0.2">
      <c r="A131" s="158"/>
      <c r="B131" s="160"/>
      <c r="C131" s="161"/>
      <c r="D131" s="162"/>
      <c r="E131" s="162"/>
      <c r="F131" s="162"/>
      <c r="H131" s="16"/>
      <c r="I131" s="16"/>
    </row>
    <row r="132" spans="1:16" ht="17.25" customHeight="1" x14ac:dyDescent="0.2">
      <c r="A132" s="158"/>
      <c r="B132" s="160"/>
      <c r="C132" s="161"/>
      <c r="D132" s="162"/>
      <c r="E132" s="162"/>
      <c r="F132" s="162"/>
      <c r="H132" s="16"/>
      <c r="I132" s="16"/>
    </row>
    <row r="133" spans="1:16" ht="17.25" customHeight="1" x14ac:dyDescent="0.2">
      <c r="A133" s="158"/>
      <c r="B133" s="16"/>
      <c r="H133" s="16"/>
      <c r="I133" s="16"/>
    </row>
    <row r="134" spans="1:16" s="8" customFormat="1" ht="22.5" customHeight="1" x14ac:dyDescent="0.2">
      <c r="A134" s="261" t="s">
        <v>469</v>
      </c>
      <c r="B134" s="261"/>
      <c r="C134" s="261"/>
      <c r="D134" s="261"/>
      <c r="E134" s="261"/>
      <c r="F134" s="261"/>
      <c r="G134" s="261"/>
      <c r="H134" s="261"/>
      <c r="I134" s="261"/>
      <c r="J134" s="261"/>
      <c r="P134" s="9"/>
    </row>
    <row r="135" spans="1:16" s="8" customFormat="1" ht="22.5" customHeight="1" x14ac:dyDescent="0.2">
      <c r="A135" s="261" t="s">
        <v>3492</v>
      </c>
      <c r="B135" s="261"/>
      <c r="C135" s="261"/>
      <c r="D135" s="261"/>
      <c r="E135" s="261"/>
      <c r="F135" s="261"/>
      <c r="G135" s="261"/>
      <c r="H135" s="261"/>
      <c r="I135" s="261"/>
      <c r="J135" s="261"/>
      <c r="P135" s="9"/>
    </row>
    <row r="136" spans="1:16" s="8" customFormat="1" ht="22.5" customHeight="1" x14ac:dyDescent="0.2">
      <c r="A136" s="260" t="s">
        <v>3482</v>
      </c>
      <c r="B136" s="260"/>
      <c r="C136" s="260"/>
      <c r="D136" s="260"/>
      <c r="E136" s="260"/>
      <c r="F136" s="260"/>
      <c r="G136" s="260"/>
      <c r="H136" s="260"/>
      <c r="I136" s="260"/>
      <c r="J136" s="260"/>
      <c r="P136" s="9"/>
    </row>
    <row r="137" spans="1:16" s="13" customFormat="1" ht="25.5" customHeight="1" x14ac:dyDescent="0.2">
      <c r="A137" s="10" t="s">
        <v>0</v>
      </c>
      <c r="B137" s="11" t="s">
        <v>1</v>
      </c>
      <c r="C137" s="257" t="s">
        <v>421</v>
      </c>
      <c r="D137" s="258"/>
      <c r="E137" s="259"/>
      <c r="F137" s="197" t="s">
        <v>3444</v>
      </c>
      <c r="G137" s="12" t="s">
        <v>67</v>
      </c>
      <c r="H137" s="10"/>
      <c r="I137" s="10"/>
      <c r="J137" s="10"/>
    </row>
    <row r="138" spans="1:16" ht="18" customHeight="1" x14ac:dyDescent="0.2">
      <c r="A138" s="14">
        <v>1</v>
      </c>
      <c r="B138" s="139" t="s">
        <v>2335</v>
      </c>
      <c r="C138" s="156" t="s">
        <v>123</v>
      </c>
      <c r="D138" s="4" t="s">
        <v>2301</v>
      </c>
      <c r="E138" s="5" t="s">
        <v>5057</v>
      </c>
      <c r="F138" s="200">
        <v>2</v>
      </c>
      <c r="G138" s="151" t="s">
        <v>134</v>
      </c>
      <c r="H138" s="14"/>
      <c r="I138" s="154"/>
      <c r="J138" s="14"/>
      <c r="L138" s="226" t="s">
        <v>158</v>
      </c>
      <c r="M138" s="14">
        <f>COUNTIF(F138:F175,"2")</f>
        <v>23</v>
      </c>
      <c r="N138" s="14" t="s">
        <v>371</v>
      </c>
    </row>
    <row r="139" spans="1:16" ht="18" customHeight="1" x14ac:dyDescent="0.2">
      <c r="A139" s="14">
        <v>2</v>
      </c>
      <c r="B139" s="139" t="s">
        <v>2336</v>
      </c>
      <c r="C139" s="156" t="s">
        <v>123</v>
      </c>
      <c r="D139" s="4" t="s">
        <v>2302</v>
      </c>
      <c r="E139" s="5" t="s">
        <v>2303</v>
      </c>
      <c r="F139" s="200">
        <v>2</v>
      </c>
      <c r="G139" s="151" t="s">
        <v>134</v>
      </c>
      <c r="H139" s="14"/>
      <c r="I139" s="154"/>
      <c r="J139" s="14"/>
      <c r="L139" s="226" t="s">
        <v>157</v>
      </c>
      <c r="M139" s="14">
        <f>COUNTIF(F138:F175,"1")</f>
        <v>10</v>
      </c>
      <c r="N139" s="14" t="s">
        <v>371</v>
      </c>
    </row>
    <row r="140" spans="1:16" ht="18" customHeight="1" x14ac:dyDescent="0.2">
      <c r="A140" s="14">
        <v>3</v>
      </c>
      <c r="B140" s="139" t="s">
        <v>2337</v>
      </c>
      <c r="C140" s="156" t="s">
        <v>123</v>
      </c>
      <c r="D140" s="4" t="s">
        <v>2304</v>
      </c>
      <c r="E140" s="5" t="s">
        <v>1067</v>
      </c>
      <c r="F140" s="200">
        <v>2</v>
      </c>
      <c r="G140" s="151" t="s">
        <v>134</v>
      </c>
      <c r="H140" s="152"/>
      <c r="I140" s="154"/>
      <c r="J140" s="154"/>
      <c r="L140" s="227" t="s">
        <v>315</v>
      </c>
      <c r="M140" s="14">
        <f>SUM(M138:M139)</f>
        <v>33</v>
      </c>
      <c r="N140" s="14" t="s">
        <v>371</v>
      </c>
    </row>
    <row r="141" spans="1:16" ht="18" customHeight="1" x14ac:dyDescent="0.2">
      <c r="A141" s="14">
        <v>4</v>
      </c>
      <c r="B141" s="139" t="s">
        <v>2338</v>
      </c>
      <c r="C141" s="156" t="s">
        <v>123</v>
      </c>
      <c r="D141" s="4" t="s">
        <v>215</v>
      </c>
      <c r="E141" s="5" t="s">
        <v>2102</v>
      </c>
      <c r="F141" s="200">
        <v>2</v>
      </c>
      <c r="G141" s="151" t="s">
        <v>134</v>
      </c>
      <c r="H141" s="152"/>
      <c r="I141" s="154"/>
      <c r="J141" s="154"/>
    </row>
    <row r="142" spans="1:16" ht="18" customHeight="1" x14ac:dyDescent="0.2">
      <c r="A142" s="14">
        <v>5</v>
      </c>
      <c r="B142" s="139" t="s">
        <v>2339</v>
      </c>
      <c r="C142" s="156" t="s">
        <v>123</v>
      </c>
      <c r="D142" s="4" t="s">
        <v>1304</v>
      </c>
      <c r="E142" s="5" t="s">
        <v>659</v>
      </c>
      <c r="F142" s="200">
        <v>2</v>
      </c>
      <c r="G142" s="151" t="s">
        <v>134</v>
      </c>
      <c r="H142" s="152"/>
      <c r="I142" s="154"/>
      <c r="J142" s="154"/>
    </row>
    <row r="143" spans="1:16" ht="18" customHeight="1" x14ac:dyDescent="0.2">
      <c r="A143" s="14">
        <v>6</v>
      </c>
      <c r="B143" s="139" t="s">
        <v>2340</v>
      </c>
      <c r="C143" s="156" t="s">
        <v>123</v>
      </c>
      <c r="D143" s="4" t="s">
        <v>2305</v>
      </c>
      <c r="E143" s="5" t="s">
        <v>1840</v>
      </c>
      <c r="F143" s="200">
        <v>2</v>
      </c>
      <c r="G143" s="151" t="s">
        <v>134</v>
      </c>
      <c r="H143" s="152"/>
      <c r="I143" s="154"/>
      <c r="J143" s="154"/>
    </row>
    <row r="144" spans="1:16" ht="18" customHeight="1" x14ac:dyDescent="0.2">
      <c r="A144" s="14">
        <v>7</v>
      </c>
      <c r="B144" s="139" t="s">
        <v>2341</v>
      </c>
      <c r="C144" s="156" t="s">
        <v>123</v>
      </c>
      <c r="D144" s="4" t="s">
        <v>192</v>
      </c>
      <c r="E144" s="5" t="s">
        <v>2306</v>
      </c>
      <c r="F144" s="200">
        <v>2</v>
      </c>
      <c r="G144" s="151" t="s">
        <v>134</v>
      </c>
      <c r="H144" s="152"/>
      <c r="I144" s="154"/>
      <c r="J144" s="154"/>
    </row>
    <row r="145" spans="1:10" ht="18" customHeight="1" x14ac:dyDescent="0.2">
      <c r="A145" s="14">
        <v>8</v>
      </c>
      <c r="B145" s="139" t="s">
        <v>2342</v>
      </c>
      <c r="C145" s="156" t="s">
        <v>28</v>
      </c>
      <c r="D145" s="4" t="s">
        <v>2307</v>
      </c>
      <c r="E145" s="5" t="s">
        <v>1990</v>
      </c>
      <c r="F145" s="200">
        <v>1</v>
      </c>
      <c r="G145" s="151" t="s">
        <v>134</v>
      </c>
      <c r="H145" s="152"/>
      <c r="I145" s="154"/>
      <c r="J145" s="154"/>
    </row>
    <row r="146" spans="1:10" ht="18" customHeight="1" x14ac:dyDescent="0.2">
      <c r="A146" s="14">
        <v>9</v>
      </c>
      <c r="B146" s="139" t="s">
        <v>2343</v>
      </c>
      <c r="C146" s="156" t="s">
        <v>123</v>
      </c>
      <c r="D146" s="4" t="s">
        <v>2308</v>
      </c>
      <c r="E146" s="5" t="s">
        <v>1990</v>
      </c>
      <c r="F146" s="200">
        <v>2</v>
      </c>
      <c r="G146" s="151" t="s">
        <v>134</v>
      </c>
      <c r="H146" s="14"/>
      <c r="I146" s="154"/>
      <c r="J146" s="14"/>
    </row>
    <row r="147" spans="1:10" ht="18" customHeight="1" x14ac:dyDescent="0.2">
      <c r="A147" s="14">
        <v>10</v>
      </c>
      <c r="B147" s="139" t="s">
        <v>2344</v>
      </c>
      <c r="C147" s="156" t="s">
        <v>123</v>
      </c>
      <c r="D147" s="4" t="s">
        <v>112</v>
      </c>
      <c r="E147" s="5" t="s">
        <v>1405</v>
      </c>
      <c r="F147" s="200">
        <v>2</v>
      </c>
      <c r="G147" s="151" t="s">
        <v>134</v>
      </c>
      <c r="H147" s="14"/>
      <c r="I147" s="154"/>
      <c r="J147" s="14"/>
    </row>
    <row r="148" spans="1:10" ht="18" customHeight="1" x14ac:dyDescent="0.2">
      <c r="A148" s="14">
        <v>11</v>
      </c>
      <c r="B148" s="139" t="s">
        <v>2345</v>
      </c>
      <c r="C148" s="156" t="s">
        <v>123</v>
      </c>
      <c r="D148" s="4" t="s">
        <v>811</v>
      </c>
      <c r="E148" s="5" t="s">
        <v>2172</v>
      </c>
      <c r="F148" s="200">
        <v>2</v>
      </c>
      <c r="G148" s="151" t="s">
        <v>134</v>
      </c>
      <c r="H148" s="152"/>
      <c r="I148" s="154"/>
      <c r="J148" s="154"/>
    </row>
    <row r="149" spans="1:10" ht="18" customHeight="1" x14ac:dyDescent="0.2">
      <c r="A149" s="14">
        <v>12</v>
      </c>
      <c r="B149" s="139" t="s">
        <v>2346</v>
      </c>
      <c r="C149" s="156" t="s">
        <v>123</v>
      </c>
      <c r="D149" s="4" t="s">
        <v>186</v>
      </c>
      <c r="E149" s="5" t="s">
        <v>2309</v>
      </c>
      <c r="F149" s="200">
        <v>2</v>
      </c>
      <c r="G149" s="151" t="s">
        <v>134</v>
      </c>
      <c r="H149" s="14"/>
      <c r="I149" s="154"/>
      <c r="J149" s="14"/>
    </row>
    <row r="150" spans="1:10" ht="18" customHeight="1" x14ac:dyDescent="0.2">
      <c r="A150" s="14">
        <v>13</v>
      </c>
      <c r="B150" s="139" t="s">
        <v>2347</v>
      </c>
      <c r="C150" s="156" t="s">
        <v>28</v>
      </c>
      <c r="D150" s="4" t="s">
        <v>394</v>
      </c>
      <c r="E150" s="5" t="s">
        <v>2310</v>
      </c>
      <c r="F150" s="200">
        <v>1</v>
      </c>
      <c r="G150" s="151" t="s">
        <v>134</v>
      </c>
      <c r="H150" s="152"/>
      <c r="I150" s="154"/>
      <c r="J150" s="154"/>
    </row>
    <row r="151" spans="1:10" ht="18" customHeight="1" x14ac:dyDescent="0.2">
      <c r="A151" s="14">
        <v>14</v>
      </c>
      <c r="B151" s="139" t="s">
        <v>2348</v>
      </c>
      <c r="C151" s="156" t="s">
        <v>28</v>
      </c>
      <c r="D151" s="4" t="s">
        <v>2311</v>
      </c>
      <c r="E151" s="5" t="s">
        <v>2312</v>
      </c>
      <c r="F151" s="200">
        <v>1</v>
      </c>
      <c r="G151" s="151" t="s">
        <v>134</v>
      </c>
      <c r="H151" s="152"/>
      <c r="I151" s="154"/>
      <c r="J151" s="154"/>
    </row>
    <row r="152" spans="1:10" ht="18" customHeight="1" x14ac:dyDescent="0.2">
      <c r="A152" s="14">
        <v>15</v>
      </c>
      <c r="B152" s="139" t="s">
        <v>2349</v>
      </c>
      <c r="C152" s="156" t="s">
        <v>28</v>
      </c>
      <c r="D152" s="4" t="s">
        <v>287</v>
      </c>
      <c r="E152" s="5" t="s">
        <v>904</v>
      </c>
      <c r="F152" s="200">
        <v>1</v>
      </c>
      <c r="G152" s="151" t="s">
        <v>134</v>
      </c>
      <c r="H152" s="152"/>
      <c r="I152" s="154"/>
      <c r="J152" s="154"/>
    </row>
    <row r="153" spans="1:10" ht="18" customHeight="1" x14ac:dyDescent="0.2">
      <c r="A153" s="14">
        <v>16</v>
      </c>
      <c r="B153" s="139" t="s">
        <v>2350</v>
      </c>
      <c r="C153" s="156" t="s">
        <v>28</v>
      </c>
      <c r="D153" s="4" t="s">
        <v>1278</v>
      </c>
      <c r="E153" s="5" t="s">
        <v>2313</v>
      </c>
      <c r="F153" s="200">
        <v>1</v>
      </c>
      <c r="G153" s="151" t="s">
        <v>134</v>
      </c>
      <c r="H153" s="152"/>
      <c r="I153" s="154"/>
      <c r="J153" s="154"/>
    </row>
    <row r="154" spans="1:10" ht="18" customHeight="1" x14ac:dyDescent="0.2">
      <c r="A154" s="14">
        <v>17</v>
      </c>
      <c r="B154" s="139" t="s">
        <v>2351</v>
      </c>
      <c r="C154" s="156" t="s">
        <v>28</v>
      </c>
      <c r="D154" s="4" t="s">
        <v>2314</v>
      </c>
      <c r="E154" s="5" t="s">
        <v>2315</v>
      </c>
      <c r="F154" s="200">
        <v>1</v>
      </c>
      <c r="G154" s="151" t="s">
        <v>134</v>
      </c>
      <c r="H154" s="152"/>
      <c r="I154" s="154"/>
      <c r="J154" s="154"/>
    </row>
    <row r="155" spans="1:10" ht="18" customHeight="1" x14ac:dyDescent="0.2">
      <c r="A155" s="14">
        <v>18</v>
      </c>
      <c r="B155" s="139" t="s">
        <v>2352</v>
      </c>
      <c r="C155" s="156" t="s">
        <v>123</v>
      </c>
      <c r="D155" s="4" t="s">
        <v>2316</v>
      </c>
      <c r="E155" s="5" t="s">
        <v>555</v>
      </c>
      <c r="F155" s="200">
        <v>2</v>
      </c>
      <c r="G155" s="151" t="s">
        <v>134</v>
      </c>
      <c r="H155" s="152"/>
      <c r="I155" s="154"/>
      <c r="J155" s="154"/>
    </row>
    <row r="156" spans="1:10" ht="18" customHeight="1" x14ac:dyDescent="0.2">
      <c r="A156" s="14">
        <v>19</v>
      </c>
      <c r="B156" s="139" t="s">
        <v>2353</v>
      </c>
      <c r="C156" s="156" t="s">
        <v>28</v>
      </c>
      <c r="D156" s="4" t="s">
        <v>394</v>
      </c>
      <c r="E156" s="5" t="s">
        <v>1158</v>
      </c>
      <c r="F156" s="200">
        <v>1</v>
      </c>
      <c r="G156" s="151" t="s">
        <v>134</v>
      </c>
      <c r="H156" s="14"/>
      <c r="I156" s="154"/>
      <c r="J156" s="14"/>
    </row>
    <row r="157" spans="1:10" ht="18" customHeight="1" x14ac:dyDescent="0.2">
      <c r="A157" s="14">
        <v>20</v>
      </c>
      <c r="B157" s="139" t="s">
        <v>2354</v>
      </c>
      <c r="C157" s="156" t="s">
        <v>123</v>
      </c>
      <c r="D157" s="4" t="s">
        <v>2317</v>
      </c>
      <c r="E157" s="5" t="s">
        <v>2318</v>
      </c>
      <c r="F157" s="200">
        <v>2</v>
      </c>
      <c r="G157" s="151" t="s">
        <v>134</v>
      </c>
      <c r="H157" s="14"/>
      <c r="I157" s="154"/>
      <c r="J157" s="14"/>
    </row>
    <row r="158" spans="1:10" ht="18" customHeight="1" x14ac:dyDescent="0.2">
      <c r="A158" s="14">
        <v>21</v>
      </c>
      <c r="B158" s="139" t="s">
        <v>2355</v>
      </c>
      <c r="C158" s="156" t="s">
        <v>28</v>
      </c>
      <c r="D158" s="4" t="s">
        <v>2319</v>
      </c>
      <c r="E158" s="5" t="s">
        <v>2320</v>
      </c>
      <c r="F158" s="200">
        <v>1</v>
      </c>
      <c r="G158" s="151" t="s">
        <v>134</v>
      </c>
      <c r="H158" s="152"/>
      <c r="I158" s="154"/>
      <c r="J158" s="154"/>
    </row>
    <row r="159" spans="1:10" ht="18" customHeight="1" x14ac:dyDescent="0.2">
      <c r="A159" s="14">
        <v>22</v>
      </c>
      <c r="B159" s="139" t="s">
        <v>2356</v>
      </c>
      <c r="C159" s="156" t="s">
        <v>123</v>
      </c>
      <c r="D159" s="4" t="s">
        <v>383</v>
      </c>
      <c r="E159" s="5" t="s">
        <v>2321</v>
      </c>
      <c r="F159" s="200">
        <v>2</v>
      </c>
      <c r="G159" s="151" t="s">
        <v>134</v>
      </c>
      <c r="H159" s="152"/>
      <c r="I159" s="154"/>
      <c r="J159" s="154"/>
    </row>
    <row r="160" spans="1:10" ht="18" customHeight="1" x14ac:dyDescent="0.2">
      <c r="A160" s="14">
        <v>23</v>
      </c>
      <c r="B160" s="139" t="s">
        <v>2357</v>
      </c>
      <c r="C160" s="156" t="s">
        <v>28</v>
      </c>
      <c r="D160" s="4" t="s">
        <v>1410</v>
      </c>
      <c r="E160" s="5" t="s">
        <v>2322</v>
      </c>
      <c r="F160" s="200">
        <v>1</v>
      </c>
      <c r="G160" s="151" t="s">
        <v>134</v>
      </c>
      <c r="H160" s="152"/>
      <c r="I160" s="154"/>
      <c r="J160" s="154"/>
    </row>
    <row r="161" spans="1:10" ht="18" customHeight="1" x14ac:dyDescent="0.2">
      <c r="A161" s="14">
        <v>24</v>
      </c>
      <c r="B161" s="139" t="s">
        <v>2358</v>
      </c>
      <c r="C161" s="156" t="s">
        <v>123</v>
      </c>
      <c r="D161" s="4" t="s">
        <v>1413</v>
      </c>
      <c r="E161" s="5" t="s">
        <v>2323</v>
      </c>
      <c r="F161" s="199">
        <v>2</v>
      </c>
      <c r="G161" s="151" t="s">
        <v>134</v>
      </c>
      <c r="H161" s="152"/>
      <c r="I161" s="154"/>
      <c r="J161" s="154"/>
    </row>
    <row r="162" spans="1:10" ht="18" customHeight="1" x14ac:dyDescent="0.2">
      <c r="A162" s="14">
        <v>25</v>
      </c>
      <c r="B162" s="139" t="s">
        <v>2359</v>
      </c>
      <c r="C162" s="156" t="s">
        <v>123</v>
      </c>
      <c r="D162" s="4" t="s">
        <v>2324</v>
      </c>
      <c r="E162" s="5" t="s">
        <v>2325</v>
      </c>
      <c r="F162" s="199">
        <v>2</v>
      </c>
      <c r="G162" s="151" t="s">
        <v>134</v>
      </c>
      <c r="H162" s="152"/>
      <c r="I162" s="154"/>
      <c r="J162" s="154"/>
    </row>
    <row r="163" spans="1:10" ht="18" customHeight="1" x14ac:dyDescent="0.2">
      <c r="A163" s="14">
        <v>26</v>
      </c>
      <c r="B163" s="139" t="s">
        <v>2360</v>
      </c>
      <c r="C163" s="156" t="s">
        <v>123</v>
      </c>
      <c r="D163" s="4" t="s">
        <v>2326</v>
      </c>
      <c r="E163" s="5" t="s">
        <v>2295</v>
      </c>
      <c r="F163" s="199">
        <v>2</v>
      </c>
      <c r="G163" s="151" t="s">
        <v>134</v>
      </c>
      <c r="H163" s="152"/>
      <c r="I163" s="154"/>
      <c r="J163" s="154"/>
    </row>
    <row r="164" spans="1:10" ht="18" customHeight="1" x14ac:dyDescent="0.2">
      <c r="A164" s="14">
        <v>27</v>
      </c>
      <c r="B164" s="139" t="s">
        <v>2361</v>
      </c>
      <c r="C164" s="156" t="s">
        <v>123</v>
      </c>
      <c r="D164" s="4" t="s">
        <v>439</v>
      </c>
      <c r="E164" s="5" t="s">
        <v>2327</v>
      </c>
      <c r="F164" s="199">
        <v>2</v>
      </c>
      <c r="G164" s="151" t="s">
        <v>134</v>
      </c>
      <c r="H164" s="152"/>
      <c r="I164" s="154"/>
      <c r="J164" s="154"/>
    </row>
    <row r="165" spans="1:10" ht="18" customHeight="1" x14ac:dyDescent="0.2">
      <c r="A165" s="14">
        <v>28</v>
      </c>
      <c r="B165" s="139" t="s">
        <v>2362</v>
      </c>
      <c r="C165" s="156" t="s">
        <v>123</v>
      </c>
      <c r="D165" s="4" t="s">
        <v>2328</v>
      </c>
      <c r="E165" s="5" t="s">
        <v>2074</v>
      </c>
      <c r="F165" s="199">
        <v>2</v>
      </c>
      <c r="G165" s="151" t="s">
        <v>134</v>
      </c>
      <c r="H165" s="14"/>
      <c r="I165" s="154"/>
      <c r="J165" s="14"/>
    </row>
    <row r="166" spans="1:10" ht="18" customHeight="1" x14ac:dyDescent="0.2">
      <c r="A166" s="14">
        <v>29</v>
      </c>
      <c r="B166" s="139" t="s">
        <v>2363</v>
      </c>
      <c r="C166" s="156" t="s">
        <v>123</v>
      </c>
      <c r="D166" s="4" t="s">
        <v>304</v>
      </c>
      <c r="E166" s="5" t="s">
        <v>2329</v>
      </c>
      <c r="F166" s="199">
        <v>2</v>
      </c>
      <c r="G166" s="151" t="s">
        <v>134</v>
      </c>
      <c r="H166" s="14"/>
      <c r="I166" s="154"/>
      <c r="J166" s="14"/>
    </row>
    <row r="167" spans="1:10" ht="18" customHeight="1" x14ac:dyDescent="0.2">
      <c r="A167" s="14">
        <v>30</v>
      </c>
      <c r="B167" s="139" t="s">
        <v>2364</v>
      </c>
      <c r="C167" s="156" t="s">
        <v>123</v>
      </c>
      <c r="D167" s="4" t="s">
        <v>2330</v>
      </c>
      <c r="E167" s="5" t="s">
        <v>2331</v>
      </c>
      <c r="F167" s="199">
        <v>2</v>
      </c>
      <c r="G167" s="151" t="s">
        <v>134</v>
      </c>
      <c r="H167" s="152"/>
      <c r="I167" s="154"/>
      <c r="J167" s="154"/>
    </row>
    <row r="168" spans="1:10" ht="18" customHeight="1" x14ac:dyDescent="0.2">
      <c r="A168" s="14">
        <v>31</v>
      </c>
      <c r="B168" s="139" t="s">
        <v>2365</v>
      </c>
      <c r="C168" s="156" t="s">
        <v>123</v>
      </c>
      <c r="D168" s="4" t="s">
        <v>2332</v>
      </c>
      <c r="E168" s="5" t="s">
        <v>1751</v>
      </c>
      <c r="F168" s="199">
        <v>2</v>
      </c>
      <c r="G168" s="151" t="s">
        <v>134</v>
      </c>
      <c r="H168" s="14"/>
      <c r="I168" s="154"/>
      <c r="J168" s="14"/>
    </row>
    <row r="169" spans="1:10" ht="18" customHeight="1" x14ac:dyDescent="0.2">
      <c r="A169" s="14">
        <v>32</v>
      </c>
      <c r="B169" s="139" t="s">
        <v>2366</v>
      </c>
      <c r="C169" s="156" t="s">
        <v>123</v>
      </c>
      <c r="D169" s="4" t="s">
        <v>2333</v>
      </c>
      <c r="E169" s="5" t="s">
        <v>2334</v>
      </c>
      <c r="F169" s="199">
        <v>2</v>
      </c>
      <c r="G169" s="151" t="s">
        <v>134</v>
      </c>
      <c r="H169" s="14"/>
      <c r="I169" s="154"/>
      <c r="J169" s="14"/>
    </row>
    <row r="170" spans="1:10" ht="18" customHeight="1" x14ac:dyDescent="0.2">
      <c r="A170" s="14">
        <v>33</v>
      </c>
      <c r="B170" s="139" t="s">
        <v>3394</v>
      </c>
      <c r="C170" s="156" t="s">
        <v>28</v>
      </c>
      <c r="D170" s="4" t="s">
        <v>394</v>
      </c>
      <c r="E170" s="5" t="s">
        <v>3395</v>
      </c>
      <c r="F170" s="199">
        <v>1</v>
      </c>
      <c r="G170" s="151" t="s">
        <v>134</v>
      </c>
      <c r="H170" s="14"/>
      <c r="I170" s="154"/>
      <c r="J170" s="14"/>
    </row>
    <row r="171" spans="1:10" ht="17.25" customHeight="1" x14ac:dyDescent="0.2">
      <c r="A171" s="16"/>
      <c r="B171" s="160"/>
      <c r="C171" s="161"/>
      <c r="D171" s="162"/>
      <c r="E171" s="162"/>
      <c r="F171" s="162"/>
      <c r="H171" s="16"/>
      <c r="I171" s="65"/>
      <c r="J171" s="16"/>
    </row>
    <row r="172" spans="1:10" ht="17.25" customHeight="1" x14ac:dyDescent="0.2">
      <c r="A172" s="16"/>
      <c r="B172" s="160"/>
      <c r="C172" s="161"/>
      <c r="D172" s="162"/>
      <c r="E172" s="162"/>
      <c r="F172" s="162"/>
      <c r="H172" s="16"/>
      <c r="I172" s="65"/>
      <c r="J172" s="16"/>
    </row>
    <row r="173" spans="1:10" ht="17.25" customHeight="1" x14ac:dyDescent="0.2">
      <c r="A173" s="16"/>
      <c r="B173" s="160"/>
      <c r="C173" s="161"/>
      <c r="D173" s="162"/>
      <c r="E173" s="162"/>
      <c r="F173" s="162"/>
      <c r="H173" s="16"/>
      <c r="I173" s="65"/>
      <c r="J173" s="16"/>
    </row>
    <row r="174" spans="1:10" ht="17.25" customHeight="1" x14ac:dyDescent="0.2">
      <c r="A174" s="16"/>
      <c r="B174" s="160"/>
      <c r="C174" s="161"/>
      <c r="D174" s="162"/>
      <c r="E174" s="162"/>
      <c r="F174" s="162"/>
      <c r="H174" s="16"/>
      <c r="I174" s="65"/>
      <c r="J174" s="16"/>
    </row>
    <row r="175" spans="1:10" ht="17.25" customHeight="1" x14ac:dyDescent="0.2">
      <c r="A175" s="16"/>
      <c r="B175" s="160"/>
      <c r="C175" s="161"/>
      <c r="D175" s="162"/>
      <c r="E175" s="162"/>
      <c r="F175" s="162"/>
      <c r="H175" s="16"/>
      <c r="I175" s="65"/>
      <c r="J175" s="16"/>
    </row>
    <row r="176" spans="1:10" ht="17.25" customHeight="1" x14ac:dyDescent="0.2">
      <c r="A176" s="16"/>
      <c r="B176" s="160"/>
      <c r="C176" s="161"/>
      <c r="D176" s="162"/>
      <c r="E176" s="162"/>
      <c r="F176" s="162"/>
      <c r="H176" s="16"/>
      <c r="I176" s="65"/>
      <c r="J176" s="16"/>
    </row>
    <row r="177" spans="1:16" ht="17.25" customHeight="1" x14ac:dyDescent="0.2">
      <c r="A177" s="16"/>
      <c r="B177" s="16"/>
      <c r="H177" s="16"/>
      <c r="I177" s="65"/>
      <c r="J177" s="16"/>
    </row>
    <row r="178" spans="1:16" s="8" customFormat="1" ht="22.5" customHeight="1" x14ac:dyDescent="0.2">
      <c r="A178" s="261" t="s">
        <v>469</v>
      </c>
      <c r="B178" s="261"/>
      <c r="C178" s="261"/>
      <c r="D178" s="261"/>
      <c r="E178" s="261"/>
      <c r="F178" s="261"/>
      <c r="G178" s="261"/>
      <c r="H178" s="261"/>
      <c r="I178" s="261"/>
      <c r="J178" s="261"/>
      <c r="P178" s="9"/>
    </row>
    <row r="179" spans="1:16" s="8" customFormat="1" ht="22.5" customHeight="1" x14ac:dyDescent="0.2">
      <c r="A179" s="261" t="s">
        <v>3493</v>
      </c>
      <c r="B179" s="261"/>
      <c r="C179" s="261"/>
      <c r="D179" s="261"/>
      <c r="E179" s="261"/>
      <c r="F179" s="261"/>
      <c r="G179" s="261"/>
      <c r="H179" s="261"/>
      <c r="I179" s="261"/>
      <c r="J179" s="261"/>
      <c r="P179" s="9"/>
    </row>
    <row r="180" spans="1:16" s="8" customFormat="1" ht="22.5" customHeight="1" x14ac:dyDescent="0.2">
      <c r="A180" s="260" t="s">
        <v>3384</v>
      </c>
      <c r="B180" s="260"/>
      <c r="C180" s="260"/>
      <c r="D180" s="260"/>
      <c r="E180" s="260"/>
      <c r="F180" s="260"/>
      <c r="G180" s="260"/>
      <c r="H180" s="260"/>
      <c r="I180" s="260"/>
      <c r="J180" s="260"/>
      <c r="P180" s="9"/>
    </row>
    <row r="181" spans="1:16" s="13" customFormat="1" ht="25.5" customHeight="1" x14ac:dyDescent="0.2">
      <c r="A181" s="10" t="s">
        <v>0</v>
      </c>
      <c r="B181" s="11" t="s">
        <v>1</v>
      </c>
      <c r="C181" s="257" t="s">
        <v>421</v>
      </c>
      <c r="D181" s="258"/>
      <c r="E181" s="259"/>
      <c r="F181" s="197" t="s">
        <v>3444</v>
      </c>
      <c r="G181" s="12" t="s">
        <v>67</v>
      </c>
      <c r="H181" s="10"/>
      <c r="I181" s="10"/>
      <c r="J181" s="10"/>
    </row>
    <row r="182" spans="1:16" ht="18" customHeight="1" x14ac:dyDescent="0.2">
      <c r="A182" s="146">
        <v>1</v>
      </c>
      <c r="B182" s="139" t="s">
        <v>2367</v>
      </c>
      <c r="C182" s="156" t="s">
        <v>123</v>
      </c>
      <c r="D182" s="166" t="s">
        <v>296</v>
      </c>
      <c r="E182" s="140" t="s">
        <v>2113</v>
      </c>
      <c r="F182" s="200">
        <v>2</v>
      </c>
      <c r="G182" s="151" t="s">
        <v>135</v>
      </c>
      <c r="H182" s="152"/>
      <c r="I182" s="154"/>
      <c r="J182" s="154"/>
      <c r="L182" s="226" t="s">
        <v>158</v>
      </c>
      <c r="M182" s="14">
        <f>COUNTIF(F182:F220,"2")</f>
        <v>21</v>
      </c>
      <c r="N182" s="14" t="s">
        <v>371</v>
      </c>
    </row>
    <row r="183" spans="1:16" ht="18" customHeight="1" x14ac:dyDescent="0.2">
      <c r="A183" s="146">
        <v>2</v>
      </c>
      <c r="B183" s="139" t="s">
        <v>2368</v>
      </c>
      <c r="C183" s="156" t="s">
        <v>123</v>
      </c>
      <c r="D183" s="166" t="s">
        <v>285</v>
      </c>
      <c r="E183" s="140" t="s">
        <v>661</v>
      </c>
      <c r="F183" s="200">
        <v>2</v>
      </c>
      <c r="G183" s="151" t="s">
        <v>135</v>
      </c>
      <c r="H183" s="152"/>
      <c r="I183" s="154"/>
      <c r="J183" s="154"/>
      <c r="L183" s="226" t="s">
        <v>157</v>
      </c>
      <c r="M183" s="14">
        <f>COUNTIF(F182:F220,"1")</f>
        <v>12</v>
      </c>
      <c r="N183" s="14" t="s">
        <v>371</v>
      </c>
    </row>
    <row r="184" spans="1:16" ht="18" customHeight="1" x14ac:dyDescent="0.2">
      <c r="A184" s="146">
        <v>3</v>
      </c>
      <c r="B184" s="139" t="s">
        <v>2369</v>
      </c>
      <c r="C184" s="156" t="s">
        <v>123</v>
      </c>
      <c r="D184" s="166" t="s">
        <v>280</v>
      </c>
      <c r="E184" s="140" t="s">
        <v>2400</v>
      </c>
      <c r="F184" s="200">
        <v>2</v>
      </c>
      <c r="G184" s="151" t="s">
        <v>135</v>
      </c>
      <c r="H184" s="152"/>
      <c r="I184" s="154"/>
      <c r="J184" s="165"/>
      <c r="L184" s="227" t="s">
        <v>315</v>
      </c>
      <c r="M184" s="14">
        <f>SUM(M182:M183)</f>
        <v>33</v>
      </c>
      <c r="N184" s="14" t="s">
        <v>371</v>
      </c>
    </row>
    <row r="185" spans="1:16" ht="18" customHeight="1" x14ac:dyDescent="0.2">
      <c r="A185" s="146">
        <v>4</v>
      </c>
      <c r="B185" s="139" t="s">
        <v>2370</v>
      </c>
      <c r="C185" s="156" t="s">
        <v>123</v>
      </c>
      <c r="D185" s="166" t="s">
        <v>2401</v>
      </c>
      <c r="E185" s="140" t="s">
        <v>797</v>
      </c>
      <c r="F185" s="200">
        <v>2</v>
      </c>
      <c r="G185" s="151" t="s">
        <v>135</v>
      </c>
      <c r="H185" s="152"/>
      <c r="I185" s="154"/>
      <c r="J185" s="154"/>
    </row>
    <row r="186" spans="1:16" ht="18" customHeight="1" x14ac:dyDescent="0.2">
      <c r="A186" s="146">
        <v>5</v>
      </c>
      <c r="B186" s="139" t="s">
        <v>2371</v>
      </c>
      <c r="C186" s="156" t="s">
        <v>28</v>
      </c>
      <c r="D186" s="166" t="s">
        <v>2402</v>
      </c>
      <c r="E186" s="140" t="s">
        <v>2403</v>
      </c>
      <c r="F186" s="200">
        <v>1</v>
      </c>
      <c r="G186" s="151" t="s">
        <v>135</v>
      </c>
      <c r="H186" s="152"/>
      <c r="I186" s="154"/>
      <c r="J186" s="154"/>
    </row>
    <row r="187" spans="1:16" ht="18" customHeight="1" x14ac:dyDescent="0.2">
      <c r="A187" s="146">
        <v>6</v>
      </c>
      <c r="B187" s="139" t="s">
        <v>2372</v>
      </c>
      <c r="C187" s="156" t="s">
        <v>28</v>
      </c>
      <c r="D187" s="166" t="s">
        <v>409</v>
      </c>
      <c r="E187" s="140" t="s">
        <v>2404</v>
      </c>
      <c r="F187" s="200">
        <v>1</v>
      </c>
      <c r="G187" s="151" t="s">
        <v>135</v>
      </c>
      <c r="H187" s="152"/>
      <c r="I187" s="154"/>
      <c r="J187" s="154"/>
    </row>
    <row r="188" spans="1:16" ht="18" customHeight="1" x14ac:dyDescent="0.2">
      <c r="A188" s="146">
        <v>7</v>
      </c>
      <c r="B188" s="139" t="s">
        <v>2373</v>
      </c>
      <c r="C188" s="156" t="s">
        <v>123</v>
      </c>
      <c r="D188" s="166" t="s">
        <v>2405</v>
      </c>
      <c r="E188" s="140" t="s">
        <v>786</v>
      </c>
      <c r="F188" s="200">
        <v>2</v>
      </c>
      <c r="G188" s="151" t="s">
        <v>135</v>
      </c>
      <c r="H188" s="152"/>
      <c r="I188" s="154"/>
      <c r="J188" s="154"/>
    </row>
    <row r="189" spans="1:16" ht="18" customHeight="1" x14ac:dyDescent="0.2">
      <c r="A189" s="146">
        <v>8</v>
      </c>
      <c r="B189" s="139" t="s">
        <v>2374</v>
      </c>
      <c r="C189" s="156" t="s">
        <v>28</v>
      </c>
      <c r="D189" s="166" t="s">
        <v>2406</v>
      </c>
      <c r="E189" s="140" t="s">
        <v>2407</v>
      </c>
      <c r="F189" s="200">
        <v>1</v>
      </c>
      <c r="G189" s="151" t="s">
        <v>135</v>
      </c>
      <c r="H189" s="152"/>
      <c r="I189" s="154"/>
      <c r="J189" s="154"/>
    </row>
    <row r="190" spans="1:16" ht="18" customHeight="1" x14ac:dyDescent="0.2">
      <c r="A190" s="146">
        <v>9</v>
      </c>
      <c r="B190" s="139" t="s">
        <v>2375</v>
      </c>
      <c r="C190" s="156" t="s">
        <v>123</v>
      </c>
      <c r="D190" s="166" t="s">
        <v>2408</v>
      </c>
      <c r="E190" s="140" t="s">
        <v>2409</v>
      </c>
      <c r="F190" s="200">
        <v>2</v>
      </c>
      <c r="G190" s="151" t="s">
        <v>135</v>
      </c>
      <c r="H190" s="152"/>
      <c r="I190" s="154"/>
      <c r="J190" s="154"/>
    </row>
    <row r="191" spans="1:16" ht="18" customHeight="1" x14ac:dyDescent="0.2">
      <c r="A191" s="146">
        <v>10</v>
      </c>
      <c r="B191" s="139" t="s">
        <v>2376</v>
      </c>
      <c r="C191" s="156" t="s">
        <v>28</v>
      </c>
      <c r="D191" s="166" t="s">
        <v>2125</v>
      </c>
      <c r="E191" s="140" t="s">
        <v>1106</v>
      </c>
      <c r="F191" s="200">
        <v>1</v>
      </c>
      <c r="G191" s="151" t="s">
        <v>135</v>
      </c>
      <c r="H191" s="152"/>
      <c r="I191" s="154"/>
      <c r="J191" s="14"/>
    </row>
    <row r="192" spans="1:16" ht="18" customHeight="1" x14ac:dyDescent="0.2">
      <c r="A192" s="146">
        <v>11</v>
      </c>
      <c r="B192" s="139" t="s">
        <v>2377</v>
      </c>
      <c r="C192" s="156" t="s">
        <v>28</v>
      </c>
      <c r="D192" s="166" t="s">
        <v>197</v>
      </c>
      <c r="E192" s="140" t="s">
        <v>3504</v>
      </c>
      <c r="F192" s="200">
        <v>1</v>
      </c>
      <c r="G192" s="151" t="s">
        <v>135</v>
      </c>
      <c r="H192" s="152"/>
      <c r="I192" s="154"/>
      <c r="J192" s="154"/>
    </row>
    <row r="193" spans="1:10" ht="18" customHeight="1" x14ac:dyDescent="0.2">
      <c r="A193" s="146">
        <v>12</v>
      </c>
      <c r="B193" s="139" t="s">
        <v>2378</v>
      </c>
      <c r="C193" s="156" t="s">
        <v>123</v>
      </c>
      <c r="D193" s="166" t="s">
        <v>188</v>
      </c>
      <c r="E193" s="140" t="s">
        <v>797</v>
      </c>
      <c r="F193" s="200">
        <v>2</v>
      </c>
      <c r="G193" s="151" t="s">
        <v>135</v>
      </c>
      <c r="H193" s="152"/>
      <c r="I193" s="154"/>
      <c r="J193" s="154"/>
    </row>
    <row r="194" spans="1:10" ht="18" customHeight="1" x14ac:dyDescent="0.2">
      <c r="A194" s="146">
        <v>13</v>
      </c>
      <c r="B194" s="139" t="s">
        <v>2379</v>
      </c>
      <c r="C194" s="156" t="s">
        <v>123</v>
      </c>
      <c r="D194" s="166" t="s">
        <v>49</v>
      </c>
      <c r="E194" s="140" t="s">
        <v>2100</v>
      </c>
      <c r="F194" s="200">
        <v>2</v>
      </c>
      <c r="G194" s="151" t="s">
        <v>135</v>
      </c>
      <c r="H194" s="152"/>
      <c r="I194" s="154"/>
      <c r="J194" s="14"/>
    </row>
    <row r="195" spans="1:10" ht="18" customHeight="1" x14ac:dyDescent="0.2">
      <c r="A195" s="146">
        <v>14</v>
      </c>
      <c r="B195" s="139" t="s">
        <v>2380</v>
      </c>
      <c r="C195" s="156" t="s">
        <v>123</v>
      </c>
      <c r="D195" s="166" t="s">
        <v>388</v>
      </c>
      <c r="E195" s="140" t="s">
        <v>2410</v>
      </c>
      <c r="F195" s="200">
        <v>2</v>
      </c>
      <c r="G195" s="151" t="s">
        <v>135</v>
      </c>
      <c r="H195" s="152"/>
      <c r="I195" s="154"/>
      <c r="J195" s="154"/>
    </row>
    <row r="196" spans="1:10" ht="18" customHeight="1" x14ac:dyDescent="0.2">
      <c r="A196" s="146">
        <v>15</v>
      </c>
      <c r="B196" s="139" t="s">
        <v>2381</v>
      </c>
      <c r="C196" s="156" t="s">
        <v>123</v>
      </c>
      <c r="D196" s="166" t="s">
        <v>2411</v>
      </c>
      <c r="E196" s="140" t="s">
        <v>161</v>
      </c>
      <c r="F196" s="200">
        <v>2</v>
      </c>
      <c r="G196" s="151" t="s">
        <v>135</v>
      </c>
      <c r="H196" s="152"/>
      <c r="I196" s="154"/>
      <c r="J196" s="154"/>
    </row>
    <row r="197" spans="1:10" ht="18" customHeight="1" x14ac:dyDescent="0.2">
      <c r="A197" s="146">
        <v>16</v>
      </c>
      <c r="B197" s="139" t="s">
        <v>2382</v>
      </c>
      <c r="C197" s="156" t="s">
        <v>123</v>
      </c>
      <c r="D197" s="166" t="s">
        <v>2412</v>
      </c>
      <c r="E197" s="140" t="s">
        <v>2413</v>
      </c>
      <c r="F197" s="200">
        <v>2</v>
      </c>
      <c r="G197" s="151" t="s">
        <v>135</v>
      </c>
      <c r="H197" s="152"/>
      <c r="I197" s="154"/>
      <c r="J197" s="154"/>
    </row>
    <row r="198" spans="1:10" ht="18" customHeight="1" x14ac:dyDescent="0.2">
      <c r="A198" s="146">
        <v>17</v>
      </c>
      <c r="B198" s="139" t="s">
        <v>2383</v>
      </c>
      <c r="C198" s="156" t="s">
        <v>28</v>
      </c>
      <c r="D198" s="166" t="s">
        <v>2414</v>
      </c>
      <c r="E198" s="140" t="s">
        <v>413</v>
      </c>
      <c r="F198" s="200">
        <v>1</v>
      </c>
      <c r="G198" s="151" t="s">
        <v>135</v>
      </c>
      <c r="H198" s="152"/>
      <c r="I198" s="154"/>
      <c r="J198" s="154"/>
    </row>
    <row r="199" spans="1:10" ht="18" customHeight="1" x14ac:dyDescent="0.2">
      <c r="A199" s="146">
        <v>18</v>
      </c>
      <c r="B199" s="139" t="s">
        <v>2384</v>
      </c>
      <c r="C199" s="156" t="s">
        <v>123</v>
      </c>
      <c r="D199" s="166" t="s">
        <v>180</v>
      </c>
      <c r="E199" s="140" t="s">
        <v>2415</v>
      </c>
      <c r="F199" s="200">
        <v>2</v>
      </c>
      <c r="G199" s="151" t="s">
        <v>135</v>
      </c>
      <c r="H199" s="152"/>
      <c r="I199" s="154"/>
      <c r="J199" s="154"/>
    </row>
    <row r="200" spans="1:10" ht="18" customHeight="1" x14ac:dyDescent="0.2">
      <c r="A200" s="146">
        <v>19</v>
      </c>
      <c r="B200" s="139" t="s">
        <v>2385</v>
      </c>
      <c r="C200" s="156" t="s">
        <v>28</v>
      </c>
      <c r="D200" s="166" t="s">
        <v>452</v>
      </c>
      <c r="E200" s="140" t="s">
        <v>1391</v>
      </c>
      <c r="F200" s="200">
        <v>1</v>
      </c>
      <c r="G200" s="151" t="s">
        <v>135</v>
      </c>
      <c r="H200" s="152"/>
      <c r="I200" s="154"/>
      <c r="J200" s="154"/>
    </row>
    <row r="201" spans="1:10" ht="18" customHeight="1" x14ac:dyDescent="0.2">
      <c r="A201" s="146">
        <v>20</v>
      </c>
      <c r="B201" s="139" t="s">
        <v>2386</v>
      </c>
      <c r="C201" s="156" t="s">
        <v>123</v>
      </c>
      <c r="D201" s="166" t="s">
        <v>58</v>
      </c>
      <c r="E201" s="140" t="s">
        <v>2416</v>
      </c>
      <c r="F201" s="200">
        <v>2</v>
      </c>
      <c r="G201" s="151" t="s">
        <v>135</v>
      </c>
      <c r="H201" s="152"/>
      <c r="I201" s="154"/>
      <c r="J201" s="154"/>
    </row>
    <row r="202" spans="1:10" ht="18" customHeight="1" x14ac:dyDescent="0.2">
      <c r="A202" s="146">
        <v>21</v>
      </c>
      <c r="B202" s="139" t="s">
        <v>2387</v>
      </c>
      <c r="C202" s="156" t="s">
        <v>28</v>
      </c>
      <c r="D202" s="166" t="s">
        <v>440</v>
      </c>
      <c r="E202" s="140" t="s">
        <v>1430</v>
      </c>
      <c r="F202" s="200">
        <v>1</v>
      </c>
      <c r="G202" s="151" t="s">
        <v>135</v>
      </c>
      <c r="H202" s="152"/>
      <c r="I202" s="154"/>
      <c r="J202" s="154"/>
    </row>
    <row r="203" spans="1:10" ht="18" customHeight="1" x14ac:dyDescent="0.2">
      <c r="A203" s="146">
        <v>22</v>
      </c>
      <c r="B203" s="139" t="s">
        <v>2388</v>
      </c>
      <c r="C203" s="156" t="s">
        <v>28</v>
      </c>
      <c r="D203" s="166" t="s">
        <v>142</v>
      </c>
      <c r="E203" s="140" t="s">
        <v>2417</v>
      </c>
      <c r="F203" s="200">
        <v>1</v>
      </c>
      <c r="G203" s="151" t="s">
        <v>135</v>
      </c>
      <c r="H203" s="152"/>
      <c r="I203" s="154"/>
      <c r="J203" s="14"/>
    </row>
    <row r="204" spans="1:10" ht="18" customHeight="1" x14ac:dyDescent="0.2">
      <c r="A204" s="146">
        <v>23</v>
      </c>
      <c r="B204" s="139" t="s">
        <v>2389</v>
      </c>
      <c r="C204" s="156" t="s">
        <v>123</v>
      </c>
      <c r="D204" s="166" t="s">
        <v>38</v>
      </c>
      <c r="E204" s="140" t="s">
        <v>805</v>
      </c>
      <c r="F204" s="200">
        <v>2</v>
      </c>
      <c r="G204" s="151" t="s">
        <v>135</v>
      </c>
      <c r="H204" s="152"/>
      <c r="I204" s="154"/>
      <c r="J204" s="154"/>
    </row>
    <row r="205" spans="1:10" ht="18" customHeight="1" x14ac:dyDescent="0.2">
      <c r="A205" s="146">
        <v>24</v>
      </c>
      <c r="B205" s="139" t="s">
        <v>2390</v>
      </c>
      <c r="C205" s="156" t="s">
        <v>123</v>
      </c>
      <c r="D205" s="166" t="s">
        <v>2418</v>
      </c>
      <c r="E205" s="140" t="s">
        <v>985</v>
      </c>
      <c r="F205" s="200">
        <v>2</v>
      </c>
      <c r="G205" s="151" t="s">
        <v>135</v>
      </c>
      <c r="H205" s="152"/>
      <c r="I205" s="154"/>
      <c r="J205" s="154"/>
    </row>
    <row r="206" spans="1:10" ht="18" customHeight="1" x14ac:dyDescent="0.2">
      <c r="A206" s="146">
        <v>25</v>
      </c>
      <c r="B206" s="139" t="s">
        <v>2391</v>
      </c>
      <c r="C206" s="156" t="s">
        <v>123</v>
      </c>
      <c r="D206" s="166" t="s">
        <v>126</v>
      </c>
      <c r="E206" s="140" t="s">
        <v>2115</v>
      </c>
      <c r="F206" s="200">
        <v>2</v>
      </c>
      <c r="G206" s="151" t="s">
        <v>135</v>
      </c>
      <c r="H206" s="152"/>
      <c r="I206" s="154"/>
      <c r="J206" s="154"/>
    </row>
    <row r="207" spans="1:10" ht="18" customHeight="1" x14ac:dyDescent="0.2">
      <c r="A207" s="146">
        <v>26</v>
      </c>
      <c r="B207" s="139" t="s">
        <v>2392</v>
      </c>
      <c r="C207" s="156" t="s">
        <v>123</v>
      </c>
      <c r="D207" s="166" t="s">
        <v>2419</v>
      </c>
      <c r="E207" s="140" t="s">
        <v>1182</v>
      </c>
      <c r="F207" s="200">
        <v>2</v>
      </c>
      <c r="G207" s="151" t="s">
        <v>135</v>
      </c>
      <c r="H207" s="152"/>
      <c r="I207" s="154"/>
      <c r="J207" s="154"/>
    </row>
    <row r="208" spans="1:10" ht="18" customHeight="1" x14ac:dyDescent="0.2">
      <c r="A208" s="146">
        <v>27</v>
      </c>
      <c r="B208" s="45" t="s">
        <v>2393</v>
      </c>
      <c r="C208" s="156" t="s">
        <v>123</v>
      </c>
      <c r="D208" s="166" t="s">
        <v>2420</v>
      </c>
      <c r="E208" s="140" t="s">
        <v>2421</v>
      </c>
      <c r="F208" s="200">
        <v>2</v>
      </c>
      <c r="G208" s="151" t="s">
        <v>135</v>
      </c>
      <c r="H208" s="152"/>
      <c r="I208" s="154"/>
      <c r="J208" s="154"/>
    </row>
    <row r="209" spans="1:16" ht="18" customHeight="1" x14ac:dyDescent="0.2">
      <c r="A209" s="146">
        <v>28</v>
      </c>
      <c r="B209" s="45" t="s">
        <v>2394</v>
      </c>
      <c r="C209" s="156" t="s">
        <v>123</v>
      </c>
      <c r="D209" s="166" t="s">
        <v>2422</v>
      </c>
      <c r="E209" s="140" t="s">
        <v>2423</v>
      </c>
      <c r="F209" s="200">
        <v>2</v>
      </c>
      <c r="G209" s="151" t="s">
        <v>135</v>
      </c>
      <c r="H209" s="152"/>
      <c r="I209" s="154"/>
      <c r="J209" s="154"/>
    </row>
    <row r="210" spans="1:16" ht="18" customHeight="1" x14ac:dyDescent="0.2">
      <c r="A210" s="146">
        <v>29</v>
      </c>
      <c r="B210" s="139" t="s">
        <v>2395</v>
      </c>
      <c r="C210" s="156" t="s">
        <v>123</v>
      </c>
      <c r="D210" s="166" t="s">
        <v>93</v>
      </c>
      <c r="E210" s="140" t="s">
        <v>2424</v>
      </c>
      <c r="F210" s="200">
        <v>2</v>
      </c>
      <c r="G210" s="151" t="s">
        <v>135</v>
      </c>
      <c r="H210" s="152"/>
      <c r="I210" s="154"/>
      <c r="J210" s="154"/>
    </row>
    <row r="211" spans="1:16" ht="18" customHeight="1" x14ac:dyDescent="0.2">
      <c r="A211" s="146">
        <v>30</v>
      </c>
      <c r="B211" s="139" t="s">
        <v>2396</v>
      </c>
      <c r="C211" s="156" t="s">
        <v>28</v>
      </c>
      <c r="D211" s="166" t="s">
        <v>2425</v>
      </c>
      <c r="E211" s="140" t="s">
        <v>2426</v>
      </c>
      <c r="F211" s="200">
        <v>1</v>
      </c>
      <c r="G211" s="151" t="s">
        <v>135</v>
      </c>
      <c r="H211" s="152"/>
      <c r="I211" s="154"/>
      <c r="J211" s="154"/>
    </row>
    <row r="212" spans="1:16" ht="18" customHeight="1" x14ac:dyDescent="0.2">
      <c r="A212" s="146">
        <v>31</v>
      </c>
      <c r="B212" s="147" t="s">
        <v>2397</v>
      </c>
      <c r="C212" s="148" t="s">
        <v>28</v>
      </c>
      <c r="D212" s="149" t="s">
        <v>2427</v>
      </c>
      <c r="E212" s="150" t="s">
        <v>2428</v>
      </c>
      <c r="F212" s="228">
        <v>1</v>
      </c>
      <c r="G212" s="151" t="s">
        <v>135</v>
      </c>
      <c r="H212" s="14"/>
      <c r="I212" s="154"/>
      <c r="J212" s="14"/>
    </row>
    <row r="213" spans="1:16" ht="18" customHeight="1" x14ac:dyDescent="0.2">
      <c r="A213" s="146">
        <v>32</v>
      </c>
      <c r="B213" s="147" t="s">
        <v>2398</v>
      </c>
      <c r="C213" s="148" t="s">
        <v>123</v>
      </c>
      <c r="D213" s="149" t="s">
        <v>2429</v>
      </c>
      <c r="E213" s="150" t="s">
        <v>2430</v>
      </c>
      <c r="F213" s="228">
        <v>2</v>
      </c>
      <c r="G213" s="151" t="s">
        <v>135</v>
      </c>
      <c r="H213" s="14"/>
      <c r="I213" s="154"/>
      <c r="J213" s="14"/>
    </row>
    <row r="214" spans="1:16" ht="18" customHeight="1" x14ac:dyDescent="0.2">
      <c r="A214" s="146">
        <v>33</v>
      </c>
      <c r="B214" s="147" t="s">
        <v>2399</v>
      </c>
      <c r="C214" s="148" t="s">
        <v>28</v>
      </c>
      <c r="D214" s="149" t="s">
        <v>24</v>
      </c>
      <c r="E214" s="150" t="s">
        <v>2431</v>
      </c>
      <c r="F214" s="228">
        <v>1</v>
      </c>
      <c r="G214" s="151" t="s">
        <v>135</v>
      </c>
      <c r="H214" s="14"/>
      <c r="I214" s="154"/>
      <c r="J214" s="14"/>
    </row>
    <row r="215" spans="1:16" ht="18" customHeight="1" x14ac:dyDescent="0.2">
      <c r="A215" s="146"/>
      <c r="B215" s="147"/>
      <c r="C215" s="148"/>
      <c r="D215" s="149"/>
      <c r="E215" s="150"/>
      <c r="F215" s="228"/>
      <c r="G215" s="151"/>
      <c r="H215" s="14"/>
      <c r="I215" s="154"/>
      <c r="J215" s="14"/>
    </row>
    <row r="216" spans="1:16" ht="18" customHeight="1" x14ac:dyDescent="0.2">
      <c r="A216" s="158"/>
      <c r="B216" s="160"/>
      <c r="C216" s="161"/>
      <c r="D216" s="162"/>
      <c r="E216" s="162"/>
      <c r="F216" s="162"/>
      <c r="H216" s="16"/>
      <c r="I216" s="65"/>
      <c r="J216" s="16"/>
    </row>
    <row r="217" spans="1:16" ht="17.25" customHeight="1" x14ac:dyDescent="0.2">
      <c r="A217" s="158"/>
      <c r="B217" s="160"/>
      <c r="C217" s="161"/>
      <c r="D217" s="162"/>
      <c r="E217" s="162"/>
      <c r="F217" s="162"/>
      <c r="H217" s="16"/>
      <c r="I217" s="65"/>
      <c r="J217" s="16"/>
    </row>
    <row r="218" spans="1:16" ht="17.25" customHeight="1" x14ac:dyDescent="0.2">
      <c r="A218" s="158"/>
      <c r="B218" s="160"/>
      <c r="C218" s="161"/>
      <c r="D218" s="162"/>
      <c r="E218" s="162"/>
      <c r="F218" s="162"/>
      <c r="H218" s="16"/>
      <c r="I218" s="65"/>
      <c r="J218" s="16"/>
    </row>
    <row r="219" spans="1:16" ht="17.25" customHeight="1" x14ac:dyDescent="0.2">
      <c r="A219" s="158"/>
      <c r="B219" s="160"/>
      <c r="C219" s="161"/>
      <c r="D219" s="162"/>
      <c r="E219" s="162"/>
      <c r="F219" s="162"/>
      <c r="H219" s="16"/>
      <c r="I219" s="65"/>
      <c r="J219" s="16"/>
    </row>
    <row r="220" spans="1:16" ht="17.25" customHeight="1" x14ac:dyDescent="0.2">
      <c r="A220" s="158"/>
      <c r="B220" s="160"/>
      <c r="C220" s="161"/>
      <c r="D220" s="162"/>
      <c r="E220" s="162"/>
      <c r="F220" s="162"/>
      <c r="H220" s="16"/>
      <c r="I220" s="65"/>
      <c r="J220" s="16"/>
    </row>
    <row r="221" spans="1:16" ht="17.25" customHeight="1" x14ac:dyDescent="0.2">
      <c r="A221" s="158"/>
      <c r="B221" s="160"/>
      <c r="C221" s="161"/>
      <c r="D221" s="162"/>
      <c r="E221" s="162"/>
      <c r="F221" s="162"/>
      <c r="H221" s="16"/>
      <c r="I221" s="65"/>
      <c r="J221" s="16"/>
    </row>
    <row r="222" spans="1:16" s="8" customFormat="1" ht="22.5" customHeight="1" x14ac:dyDescent="0.2">
      <c r="A222" s="261" t="s">
        <v>469</v>
      </c>
      <c r="B222" s="261"/>
      <c r="C222" s="261"/>
      <c r="D222" s="261"/>
      <c r="E222" s="261"/>
      <c r="F222" s="261"/>
      <c r="G222" s="261"/>
      <c r="H222" s="261"/>
      <c r="I222" s="261"/>
      <c r="J222" s="261"/>
      <c r="P222" s="9"/>
    </row>
    <row r="223" spans="1:16" s="8" customFormat="1" ht="22.5" customHeight="1" x14ac:dyDescent="0.2">
      <c r="A223" s="261" t="s">
        <v>3494</v>
      </c>
      <c r="B223" s="261"/>
      <c r="C223" s="261"/>
      <c r="D223" s="261"/>
      <c r="E223" s="261"/>
      <c r="F223" s="261"/>
      <c r="G223" s="261"/>
      <c r="H223" s="261"/>
      <c r="I223" s="261"/>
      <c r="J223" s="261"/>
      <c r="P223" s="9"/>
    </row>
    <row r="224" spans="1:16" s="8" customFormat="1" ht="22.5" customHeight="1" x14ac:dyDescent="0.2">
      <c r="A224" s="260" t="s">
        <v>3334</v>
      </c>
      <c r="B224" s="260"/>
      <c r="C224" s="260"/>
      <c r="D224" s="260"/>
      <c r="E224" s="260"/>
      <c r="F224" s="260"/>
      <c r="G224" s="260"/>
      <c r="H224" s="260"/>
      <c r="I224" s="260"/>
      <c r="J224" s="260"/>
      <c r="P224" s="9"/>
    </row>
    <row r="225" spans="1:14" s="13" customFormat="1" ht="25.5" customHeight="1" x14ac:dyDescent="0.2">
      <c r="A225" s="10" t="s">
        <v>0</v>
      </c>
      <c r="B225" s="11" t="s">
        <v>1</v>
      </c>
      <c r="C225" s="257" t="s">
        <v>421</v>
      </c>
      <c r="D225" s="258"/>
      <c r="E225" s="259"/>
      <c r="F225" s="197" t="s">
        <v>3444</v>
      </c>
      <c r="G225" s="12" t="s">
        <v>67</v>
      </c>
      <c r="H225" s="10"/>
      <c r="I225" s="10"/>
      <c r="J225" s="10"/>
    </row>
    <row r="226" spans="1:14" ht="18" customHeight="1" x14ac:dyDescent="0.2">
      <c r="A226" s="146">
        <v>1</v>
      </c>
      <c r="B226" s="141" t="s">
        <v>2477</v>
      </c>
      <c r="C226" s="156" t="s">
        <v>28</v>
      </c>
      <c r="D226" s="166" t="s">
        <v>2432</v>
      </c>
      <c r="E226" s="5" t="s">
        <v>2433</v>
      </c>
      <c r="F226" s="4">
        <v>1</v>
      </c>
      <c r="G226" s="151" t="s">
        <v>31</v>
      </c>
      <c r="H226" s="152"/>
      <c r="I226" s="154"/>
      <c r="J226" s="154"/>
      <c r="L226" s="226" t="s">
        <v>158</v>
      </c>
      <c r="M226" s="14">
        <f>COUNTIF(F226:F264,"2")</f>
        <v>19</v>
      </c>
      <c r="N226" s="14" t="s">
        <v>371</v>
      </c>
    </row>
    <row r="227" spans="1:14" ht="18" customHeight="1" x14ac:dyDescent="0.2">
      <c r="A227" s="146">
        <v>2</v>
      </c>
      <c r="B227" s="141" t="s">
        <v>2478</v>
      </c>
      <c r="C227" s="156" t="s">
        <v>123</v>
      </c>
      <c r="D227" s="4" t="s">
        <v>2434</v>
      </c>
      <c r="E227" s="5" t="s">
        <v>2435</v>
      </c>
      <c r="F227" s="4">
        <v>2</v>
      </c>
      <c r="G227" s="151" t="s">
        <v>31</v>
      </c>
      <c r="H227" s="152"/>
      <c r="I227" s="154"/>
      <c r="J227" s="154"/>
      <c r="L227" s="226" t="s">
        <v>157</v>
      </c>
      <c r="M227" s="14">
        <f>COUNTIF(F226:F264,"1")</f>
        <v>18</v>
      </c>
      <c r="N227" s="14" t="s">
        <v>371</v>
      </c>
    </row>
    <row r="228" spans="1:14" ht="18" customHeight="1" x14ac:dyDescent="0.2">
      <c r="A228" s="146">
        <v>3</v>
      </c>
      <c r="B228" s="141" t="s">
        <v>2479</v>
      </c>
      <c r="C228" s="156" t="s">
        <v>123</v>
      </c>
      <c r="D228" s="166" t="s">
        <v>2436</v>
      </c>
      <c r="E228" s="5" t="s">
        <v>2437</v>
      </c>
      <c r="F228" s="4">
        <v>2</v>
      </c>
      <c r="G228" s="151" t="s">
        <v>31</v>
      </c>
      <c r="H228" s="152"/>
      <c r="I228" s="154"/>
      <c r="J228" s="154"/>
      <c r="L228" s="227" t="s">
        <v>315</v>
      </c>
      <c r="M228" s="14">
        <f>SUM(M226:M227)</f>
        <v>37</v>
      </c>
      <c r="N228" s="14" t="s">
        <v>371</v>
      </c>
    </row>
    <row r="229" spans="1:14" ht="18" customHeight="1" x14ac:dyDescent="0.2">
      <c r="A229" s="146">
        <v>4</v>
      </c>
      <c r="B229" s="141" t="s">
        <v>2480</v>
      </c>
      <c r="C229" s="156" t="s">
        <v>28</v>
      </c>
      <c r="D229" s="4" t="s">
        <v>404</v>
      </c>
      <c r="E229" s="5" t="s">
        <v>2438</v>
      </c>
      <c r="F229" s="4">
        <v>1</v>
      </c>
      <c r="G229" s="151" t="s">
        <v>31</v>
      </c>
      <c r="H229" s="152"/>
      <c r="I229" s="154"/>
      <c r="J229" s="154"/>
    </row>
    <row r="230" spans="1:14" ht="18" customHeight="1" x14ac:dyDescent="0.2">
      <c r="A230" s="146">
        <v>5</v>
      </c>
      <c r="B230" s="141" t="s">
        <v>2481</v>
      </c>
      <c r="C230" s="156" t="s">
        <v>123</v>
      </c>
      <c r="D230" s="4" t="s">
        <v>47</v>
      </c>
      <c r="E230" s="5" t="s">
        <v>985</v>
      </c>
      <c r="F230" s="4">
        <v>2</v>
      </c>
      <c r="G230" s="151" t="s">
        <v>31</v>
      </c>
      <c r="H230" s="152"/>
      <c r="I230" s="154"/>
      <c r="J230" s="154"/>
    </row>
    <row r="231" spans="1:14" ht="18" customHeight="1" x14ac:dyDescent="0.2">
      <c r="A231" s="146">
        <v>6</v>
      </c>
      <c r="B231" s="141" t="s">
        <v>2482</v>
      </c>
      <c r="C231" s="156" t="s">
        <v>28</v>
      </c>
      <c r="D231" s="4" t="s">
        <v>62</v>
      </c>
      <c r="E231" s="5" t="s">
        <v>2439</v>
      </c>
      <c r="F231" s="4">
        <v>1</v>
      </c>
      <c r="G231" s="151" t="s">
        <v>31</v>
      </c>
      <c r="H231" s="152"/>
      <c r="I231" s="154"/>
      <c r="J231" s="154"/>
    </row>
    <row r="232" spans="1:14" ht="18" customHeight="1" x14ac:dyDescent="0.2">
      <c r="A232" s="146">
        <v>7</v>
      </c>
      <c r="B232" s="141" t="s">
        <v>2483</v>
      </c>
      <c r="C232" s="156" t="s">
        <v>28</v>
      </c>
      <c r="D232" s="4" t="s">
        <v>2440</v>
      </c>
      <c r="E232" s="5" t="s">
        <v>2441</v>
      </c>
      <c r="F232" s="4">
        <v>1</v>
      </c>
      <c r="G232" s="151" t="s">
        <v>31</v>
      </c>
      <c r="H232" s="152"/>
      <c r="I232" s="154"/>
      <c r="J232" s="14"/>
    </row>
    <row r="233" spans="1:14" ht="18" customHeight="1" x14ac:dyDescent="0.2">
      <c r="A233" s="146">
        <v>8</v>
      </c>
      <c r="B233" s="141" t="s">
        <v>2484</v>
      </c>
      <c r="C233" s="156" t="s">
        <v>28</v>
      </c>
      <c r="D233" s="4" t="s">
        <v>2442</v>
      </c>
      <c r="E233" s="5" t="s">
        <v>2443</v>
      </c>
      <c r="F233" s="4">
        <v>1</v>
      </c>
      <c r="G233" s="151" t="s">
        <v>31</v>
      </c>
      <c r="H233" s="152"/>
      <c r="I233" s="154"/>
      <c r="J233" s="154"/>
    </row>
    <row r="234" spans="1:14" ht="18" customHeight="1" x14ac:dyDescent="0.2">
      <c r="A234" s="146">
        <v>9</v>
      </c>
      <c r="B234" s="141" t="s">
        <v>2485</v>
      </c>
      <c r="C234" s="156" t="s">
        <v>28</v>
      </c>
      <c r="D234" s="4" t="s">
        <v>2444</v>
      </c>
      <c r="E234" s="5" t="s">
        <v>2445</v>
      </c>
      <c r="F234" s="4">
        <v>1</v>
      </c>
      <c r="G234" s="151" t="s">
        <v>31</v>
      </c>
      <c r="H234" s="152"/>
      <c r="I234" s="154"/>
      <c r="J234" s="154"/>
    </row>
    <row r="235" spans="1:14" ht="18" customHeight="1" x14ac:dyDescent="0.2">
      <c r="A235" s="146">
        <v>10</v>
      </c>
      <c r="B235" s="141" t="s">
        <v>2486</v>
      </c>
      <c r="C235" s="156" t="s">
        <v>28</v>
      </c>
      <c r="D235" s="4" t="s">
        <v>173</v>
      </c>
      <c r="E235" s="5" t="s">
        <v>2443</v>
      </c>
      <c r="F235" s="4">
        <v>1</v>
      </c>
      <c r="G235" s="151" t="s">
        <v>31</v>
      </c>
      <c r="H235" s="152"/>
      <c r="I235" s="154"/>
      <c r="J235" s="154"/>
    </row>
    <row r="236" spans="1:14" ht="18" customHeight="1" x14ac:dyDescent="0.2">
      <c r="A236" s="146">
        <v>11</v>
      </c>
      <c r="B236" s="141" t="s">
        <v>2487</v>
      </c>
      <c r="C236" s="156" t="s">
        <v>28</v>
      </c>
      <c r="D236" s="4" t="s">
        <v>2446</v>
      </c>
      <c r="E236" s="5" t="s">
        <v>2447</v>
      </c>
      <c r="F236" s="4">
        <v>1</v>
      </c>
      <c r="G236" s="151" t="s">
        <v>31</v>
      </c>
      <c r="H236" s="152"/>
      <c r="I236" s="154"/>
      <c r="J236" s="154"/>
    </row>
    <row r="237" spans="1:14" ht="18" customHeight="1" x14ac:dyDescent="0.2">
      <c r="A237" s="146">
        <v>12</v>
      </c>
      <c r="B237" s="141" t="s">
        <v>2488</v>
      </c>
      <c r="C237" s="156" t="s">
        <v>123</v>
      </c>
      <c r="D237" s="4" t="s">
        <v>2448</v>
      </c>
      <c r="E237" s="5" t="s">
        <v>2449</v>
      </c>
      <c r="F237" s="4">
        <v>2</v>
      </c>
      <c r="G237" s="151" t="s">
        <v>31</v>
      </c>
      <c r="H237" s="152"/>
      <c r="I237" s="154"/>
      <c r="J237" s="154"/>
    </row>
    <row r="238" spans="1:14" ht="18" customHeight="1" x14ac:dyDescent="0.2">
      <c r="A238" s="146">
        <v>13</v>
      </c>
      <c r="B238" s="141" t="s">
        <v>2489</v>
      </c>
      <c r="C238" s="156" t="s">
        <v>123</v>
      </c>
      <c r="D238" s="4" t="s">
        <v>2450</v>
      </c>
      <c r="E238" s="5" t="s">
        <v>2451</v>
      </c>
      <c r="F238" s="4">
        <v>2</v>
      </c>
      <c r="G238" s="151" t="s">
        <v>31</v>
      </c>
      <c r="H238" s="152"/>
      <c r="I238" s="154"/>
      <c r="J238" s="154"/>
    </row>
    <row r="239" spans="1:14" ht="18" customHeight="1" x14ac:dyDescent="0.2">
      <c r="A239" s="146">
        <v>14</v>
      </c>
      <c r="B239" s="141" t="s">
        <v>2490</v>
      </c>
      <c r="C239" s="156" t="s">
        <v>123</v>
      </c>
      <c r="D239" s="4" t="s">
        <v>2452</v>
      </c>
      <c r="E239" s="5" t="s">
        <v>269</v>
      </c>
      <c r="F239" s="4">
        <v>2</v>
      </c>
      <c r="G239" s="151" t="s">
        <v>31</v>
      </c>
      <c r="H239" s="152"/>
      <c r="I239" s="154"/>
      <c r="J239" s="154"/>
    </row>
    <row r="240" spans="1:14" ht="18" customHeight="1" x14ac:dyDescent="0.2">
      <c r="A240" s="146">
        <v>15</v>
      </c>
      <c r="B240" s="141" t="s">
        <v>2491</v>
      </c>
      <c r="C240" s="156" t="s">
        <v>123</v>
      </c>
      <c r="D240" s="4" t="s">
        <v>3505</v>
      </c>
      <c r="E240" s="5" t="s">
        <v>2119</v>
      </c>
      <c r="F240" s="4">
        <v>2</v>
      </c>
      <c r="G240" s="151" t="s">
        <v>31</v>
      </c>
      <c r="H240" s="152"/>
      <c r="I240" s="154"/>
      <c r="J240" s="154"/>
    </row>
    <row r="241" spans="1:10" ht="18" customHeight="1" x14ac:dyDescent="0.2">
      <c r="A241" s="146">
        <v>16</v>
      </c>
      <c r="B241" s="141" t="s">
        <v>2492</v>
      </c>
      <c r="C241" s="156" t="s">
        <v>123</v>
      </c>
      <c r="D241" s="4" t="s">
        <v>258</v>
      </c>
      <c r="E241" s="5" t="s">
        <v>1207</v>
      </c>
      <c r="F241" s="4">
        <v>2</v>
      </c>
      <c r="G241" s="151" t="s">
        <v>31</v>
      </c>
      <c r="H241" s="152"/>
      <c r="I241" s="154"/>
      <c r="J241" s="154"/>
    </row>
    <row r="242" spans="1:10" ht="18" customHeight="1" x14ac:dyDescent="0.2">
      <c r="A242" s="146">
        <v>17</v>
      </c>
      <c r="B242" s="141" t="s">
        <v>2493</v>
      </c>
      <c r="C242" s="156" t="s">
        <v>28</v>
      </c>
      <c r="D242" s="4" t="s">
        <v>2453</v>
      </c>
      <c r="E242" s="5" t="s">
        <v>2454</v>
      </c>
      <c r="F242" s="4">
        <v>1</v>
      </c>
      <c r="G242" s="151" t="s">
        <v>31</v>
      </c>
      <c r="H242" s="152"/>
      <c r="I242" s="154"/>
      <c r="J242" s="165"/>
    </row>
    <row r="243" spans="1:10" ht="18" customHeight="1" x14ac:dyDescent="0.2">
      <c r="A243" s="146">
        <v>18</v>
      </c>
      <c r="B243" s="141" t="s">
        <v>2494</v>
      </c>
      <c r="C243" s="156" t="s">
        <v>28</v>
      </c>
      <c r="D243" s="4" t="s">
        <v>2455</v>
      </c>
      <c r="E243" s="5" t="s">
        <v>1054</v>
      </c>
      <c r="F243" s="4">
        <v>1</v>
      </c>
      <c r="G243" s="151" t="s">
        <v>31</v>
      </c>
      <c r="H243" s="152"/>
      <c r="I243" s="154"/>
      <c r="J243" s="154"/>
    </row>
    <row r="244" spans="1:10" ht="18" customHeight="1" x14ac:dyDescent="0.2">
      <c r="A244" s="146">
        <v>19</v>
      </c>
      <c r="B244" s="141" t="s">
        <v>2495</v>
      </c>
      <c r="C244" s="156" t="s">
        <v>123</v>
      </c>
      <c r="D244" s="4" t="s">
        <v>2456</v>
      </c>
      <c r="E244" s="5" t="s">
        <v>2457</v>
      </c>
      <c r="F244" s="4">
        <v>2</v>
      </c>
      <c r="G244" s="151" t="s">
        <v>31</v>
      </c>
      <c r="H244" s="152"/>
      <c r="I244" s="154"/>
      <c r="J244" s="154"/>
    </row>
    <row r="245" spans="1:10" ht="18" customHeight="1" x14ac:dyDescent="0.2">
      <c r="A245" s="146">
        <v>20</v>
      </c>
      <c r="B245" s="141" t="s">
        <v>2496</v>
      </c>
      <c r="C245" s="156" t="s">
        <v>123</v>
      </c>
      <c r="D245" s="4" t="s">
        <v>61</v>
      </c>
      <c r="E245" s="5" t="s">
        <v>2458</v>
      </c>
      <c r="F245" s="4">
        <v>2</v>
      </c>
      <c r="G245" s="151" t="s">
        <v>31</v>
      </c>
      <c r="H245" s="152"/>
      <c r="I245" s="154"/>
      <c r="J245" s="154"/>
    </row>
    <row r="246" spans="1:10" ht="18" customHeight="1" x14ac:dyDescent="0.2">
      <c r="A246" s="146">
        <v>21</v>
      </c>
      <c r="B246" s="141" t="s">
        <v>2497</v>
      </c>
      <c r="C246" s="156" t="s">
        <v>28</v>
      </c>
      <c r="D246" s="4" t="s">
        <v>64</v>
      </c>
      <c r="E246" s="5" t="s">
        <v>2459</v>
      </c>
      <c r="F246" s="4">
        <v>1</v>
      </c>
      <c r="G246" s="151" t="s">
        <v>31</v>
      </c>
      <c r="H246" s="152"/>
      <c r="I246" s="154"/>
      <c r="J246" s="154"/>
    </row>
    <row r="247" spans="1:10" ht="18" customHeight="1" x14ac:dyDescent="0.2">
      <c r="A247" s="146">
        <v>22</v>
      </c>
      <c r="B247" s="141" t="s">
        <v>2498</v>
      </c>
      <c r="C247" s="156" t="s">
        <v>123</v>
      </c>
      <c r="D247" s="4" t="s">
        <v>235</v>
      </c>
      <c r="E247" s="5" t="s">
        <v>1541</v>
      </c>
      <c r="F247" s="4">
        <v>2</v>
      </c>
      <c r="G247" s="151" t="s">
        <v>31</v>
      </c>
      <c r="H247" s="152"/>
      <c r="I247" s="154"/>
      <c r="J247" s="154"/>
    </row>
    <row r="248" spans="1:10" ht="18" customHeight="1" x14ac:dyDescent="0.2">
      <c r="A248" s="146">
        <v>23</v>
      </c>
      <c r="B248" s="141" t="s">
        <v>2499</v>
      </c>
      <c r="C248" s="156" t="s">
        <v>123</v>
      </c>
      <c r="D248" s="4" t="s">
        <v>3</v>
      </c>
      <c r="E248" s="5" t="s">
        <v>588</v>
      </c>
      <c r="F248" s="4">
        <v>2</v>
      </c>
      <c r="G248" s="151" t="s">
        <v>31</v>
      </c>
      <c r="H248" s="152"/>
      <c r="I248" s="154"/>
      <c r="J248" s="154"/>
    </row>
    <row r="249" spans="1:10" ht="18" customHeight="1" x14ac:dyDescent="0.2">
      <c r="A249" s="146">
        <v>24</v>
      </c>
      <c r="B249" s="141" t="s">
        <v>2500</v>
      </c>
      <c r="C249" s="156" t="s">
        <v>123</v>
      </c>
      <c r="D249" s="4" t="s">
        <v>306</v>
      </c>
      <c r="E249" s="5" t="s">
        <v>2460</v>
      </c>
      <c r="F249" s="4">
        <v>2</v>
      </c>
      <c r="G249" s="151" t="s">
        <v>31</v>
      </c>
      <c r="H249" s="152"/>
      <c r="I249" s="154"/>
      <c r="J249" s="154"/>
    </row>
    <row r="250" spans="1:10" ht="18" customHeight="1" x14ac:dyDescent="0.2">
      <c r="A250" s="146">
        <v>25</v>
      </c>
      <c r="B250" s="141" t="s">
        <v>2501</v>
      </c>
      <c r="C250" s="156" t="s">
        <v>123</v>
      </c>
      <c r="D250" s="4" t="s">
        <v>2461</v>
      </c>
      <c r="E250" s="5" t="s">
        <v>2462</v>
      </c>
      <c r="F250" s="4">
        <v>2</v>
      </c>
      <c r="G250" s="151" t="s">
        <v>31</v>
      </c>
      <c r="H250" s="152"/>
      <c r="I250" s="154"/>
      <c r="J250" s="154"/>
    </row>
    <row r="251" spans="1:10" ht="18" customHeight="1" x14ac:dyDescent="0.2">
      <c r="A251" s="146">
        <v>26</v>
      </c>
      <c r="B251" s="141" t="s">
        <v>2502</v>
      </c>
      <c r="C251" s="156" t="s">
        <v>123</v>
      </c>
      <c r="D251" s="4" t="s">
        <v>2463</v>
      </c>
      <c r="E251" s="5" t="s">
        <v>2464</v>
      </c>
      <c r="F251" s="4">
        <v>2</v>
      </c>
      <c r="G251" s="151" t="s">
        <v>31</v>
      </c>
      <c r="H251" s="152"/>
      <c r="I251" s="154"/>
      <c r="J251" s="154"/>
    </row>
    <row r="252" spans="1:10" ht="18" customHeight="1" x14ac:dyDescent="0.2">
      <c r="A252" s="146">
        <v>27</v>
      </c>
      <c r="B252" s="141" t="s">
        <v>2503</v>
      </c>
      <c r="C252" s="156" t="s">
        <v>28</v>
      </c>
      <c r="D252" s="4" t="s">
        <v>7</v>
      </c>
      <c r="E252" s="5" t="s">
        <v>2465</v>
      </c>
      <c r="F252" s="4">
        <v>1</v>
      </c>
      <c r="G252" s="151" t="s">
        <v>31</v>
      </c>
      <c r="H252" s="152"/>
      <c r="I252" s="154"/>
      <c r="J252" s="14"/>
    </row>
    <row r="253" spans="1:10" ht="18" customHeight="1" x14ac:dyDescent="0.2">
      <c r="A253" s="146">
        <v>28</v>
      </c>
      <c r="B253" s="141" t="s">
        <v>2504</v>
      </c>
      <c r="C253" s="156" t="s">
        <v>28</v>
      </c>
      <c r="D253" s="166" t="s">
        <v>208</v>
      </c>
      <c r="E253" s="5" t="s">
        <v>2466</v>
      </c>
      <c r="F253" s="4">
        <v>1</v>
      </c>
      <c r="G253" s="151" t="s">
        <v>31</v>
      </c>
      <c r="H253" s="152"/>
      <c r="I253" s="154"/>
      <c r="J253" s="14"/>
    </row>
    <row r="254" spans="1:10" ht="18" customHeight="1" x14ac:dyDescent="0.2">
      <c r="A254" s="146">
        <v>29</v>
      </c>
      <c r="B254" s="141" t="s">
        <v>2505</v>
      </c>
      <c r="C254" s="156" t="s">
        <v>28</v>
      </c>
      <c r="D254" s="4" t="s">
        <v>2467</v>
      </c>
      <c r="E254" s="5" t="s">
        <v>2468</v>
      </c>
      <c r="F254" s="4">
        <v>1</v>
      </c>
      <c r="G254" s="151" t="s">
        <v>31</v>
      </c>
      <c r="H254" s="152"/>
      <c r="I254" s="154"/>
      <c r="J254" s="14"/>
    </row>
    <row r="255" spans="1:10" ht="18" customHeight="1" x14ac:dyDescent="0.2">
      <c r="A255" s="146">
        <v>30</v>
      </c>
      <c r="B255" s="141" t="s">
        <v>2506</v>
      </c>
      <c r="C255" s="156" t="s">
        <v>28</v>
      </c>
      <c r="D255" s="4" t="s">
        <v>1270</v>
      </c>
      <c r="E255" s="5" t="s">
        <v>1361</v>
      </c>
      <c r="F255" s="4">
        <v>1</v>
      </c>
      <c r="G255" s="151" t="s">
        <v>31</v>
      </c>
      <c r="H255" s="152"/>
      <c r="I255" s="154"/>
      <c r="J255" s="14"/>
    </row>
    <row r="256" spans="1:10" ht="18" customHeight="1" x14ac:dyDescent="0.2">
      <c r="A256" s="146">
        <v>31</v>
      </c>
      <c r="B256" s="141" t="s">
        <v>2507</v>
      </c>
      <c r="C256" s="156" t="s">
        <v>28</v>
      </c>
      <c r="D256" s="4" t="s">
        <v>2469</v>
      </c>
      <c r="E256" s="5" t="s">
        <v>2470</v>
      </c>
      <c r="F256" s="4">
        <v>1</v>
      </c>
      <c r="G256" s="151" t="s">
        <v>31</v>
      </c>
      <c r="H256" s="152"/>
      <c r="I256" s="154"/>
      <c r="J256" s="14"/>
    </row>
    <row r="257" spans="1:16" ht="18" customHeight="1" x14ac:dyDescent="0.2">
      <c r="A257" s="146">
        <v>32</v>
      </c>
      <c r="B257" s="141" t="s">
        <v>2508</v>
      </c>
      <c r="C257" s="156" t="s">
        <v>28</v>
      </c>
      <c r="D257" s="4" t="s">
        <v>2471</v>
      </c>
      <c r="E257" s="5" t="s">
        <v>2072</v>
      </c>
      <c r="F257" s="4">
        <v>1</v>
      </c>
      <c r="G257" s="151" t="s">
        <v>31</v>
      </c>
      <c r="H257" s="152"/>
      <c r="I257" s="154"/>
      <c r="J257" s="14"/>
    </row>
    <row r="258" spans="1:16" ht="18" customHeight="1" x14ac:dyDescent="0.2">
      <c r="A258" s="146">
        <v>33</v>
      </c>
      <c r="B258" s="168" t="s">
        <v>2509</v>
      </c>
      <c r="C258" s="148" t="s">
        <v>123</v>
      </c>
      <c r="D258" s="149" t="s">
        <v>76</v>
      </c>
      <c r="E258" s="150" t="s">
        <v>2472</v>
      </c>
      <c r="F258" s="149">
        <v>2</v>
      </c>
      <c r="G258" s="151" t="s">
        <v>31</v>
      </c>
      <c r="H258" s="152"/>
      <c r="I258" s="154"/>
      <c r="J258" s="14"/>
    </row>
    <row r="259" spans="1:16" ht="18" customHeight="1" x14ac:dyDescent="0.2">
      <c r="A259" s="146">
        <v>34</v>
      </c>
      <c r="B259" s="168" t="s">
        <v>2510</v>
      </c>
      <c r="C259" s="148" t="s">
        <v>123</v>
      </c>
      <c r="D259" s="149" t="s">
        <v>2473</v>
      </c>
      <c r="E259" s="150" t="s">
        <v>2474</v>
      </c>
      <c r="F259" s="149">
        <v>2</v>
      </c>
      <c r="G259" s="151" t="s">
        <v>31</v>
      </c>
      <c r="H259" s="152"/>
      <c r="I259" s="154"/>
      <c r="J259" s="14"/>
    </row>
    <row r="260" spans="1:16" ht="18" customHeight="1" x14ac:dyDescent="0.2">
      <c r="A260" s="146">
        <v>35</v>
      </c>
      <c r="B260" s="168" t="s">
        <v>2511</v>
      </c>
      <c r="C260" s="148" t="s">
        <v>123</v>
      </c>
      <c r="D260" s="149" t="s">
        <v>2475</v>
      </c>
      <c r="E260" s="150" t="s">
        <v>2476</v>
      </c>
      <c r="F260" s="149">
        <v>2</v>
      </c>
      <c r="G260" s="151" t="s">
        <v>31</v>
      </c>
      <c r="H260" s="152"/>
      <c r="I260" s="154"/>
      <c r="J260" s="14"/>
    </row>
    <row r="261" spans="1:16" ht="18" customHeight="1" x14ac:dyDescent="0.2">
      <c r="A261" s="146">
        <v>36</v>
      </c>
      <c r="B261" s="168" t="s">
        <v>2512</v>
      </c>
      <c r="C261" s="148" t="s">
        <v>123</v>
      </c>
      <c r="D261" s="149" t="s">
        <v>459</v>
      </c>
      <c r="E261" s="150" t="s">
        <v>400</v>
      </c>
      <c r="F261" s="149">
        <v>2</v>
      </c>
      <c r="G261" s="151" t="s">
        <v>31</v>
      </c>
      <c r="H261" s="152"/>
      <c r="I261" s="154"/>
      <c r="J261" s="14"/>
    </row>
    <row r="262" spans="1:16" ht="17.25" customHeight="1" x14ac:dyDescent="0.2">
      <c r="A262" s="146">
        <v>37</v>
      </c>
      <c r="B262" s="168" t="s">
        <v>4986</v>
      </c>
      <c r="C262" s="148" t="s">
        <v>28</v>
      </c>
      <c r="D262" s="149" t="s">
        <v>4987</v>
      </c>
      <c r="E262" s="150" t="s">
        <v>4988</v>
      </c>
      <c r="F262" s="149">
        <v>1</v>
      </c>
      <c r="G262" s="151" t="s">
        <v>31</v>
      </c>
      <c r="H262" s="152"/>
      <c r="I262" s="154"/>
      <c r="J262" s="14"/>
    </row>
    <row r="263" spans="1:16" ht="17.25" customHeight="1" x14ac:dyDescent="0.2">
      <c r="A263" s="158"/>
      <c r="B263" s="169"/>
      <c r="C263" s="161"/>
      <c r="D263" s="162"/>
      <c r="E263" s="162"/>
      <c r="F263" s="162"/>
      <c r="I263" s="65"/>
      <c r="J263" s="16"/>
    </row>
    <row r="264" spans="1:16" ht="17.25" customHeight="1" x14ac:dyDescent="0.2">
      <c r="A264" s="158"/>
      <c r="B264" s="169"/>
      <c r="C264" s="161"/>
      <c r="D264" s="162"/>
      <c r="E264" s="162"/>
      <c r="F264" s="162"/>
      <c r="I264" s="65"/>
      <c r="J264" s="16"/>
    </row>
    <row r="265" spans="1:16" ht="17.25" customHeight="1" x14ac:dyDescent="0.2">
      <c r="A265" s="158"/>
      <c r="B265" s="169"/>
      <c r="C265" s="161"/>
      <c r="D265" s="162"/>
      <c r="E265" s="162"/>
      <c r="F265" s="162"/>
      <c r="I265" s="65"/>
      <c r="J265" s="16"/>
    </row>
    <row r="266" spans="1:16" s="8" customFormat="1" ht="22.5" customHeight="1" x14ac:dyDescent="0.2">
      <c r="A266" s="261" t="s">
        <v>469</v>
      </c>
      <c r="B266" s="261"/>
      <c r="C266" s="261"/>
      <c r="D266" s="261"/>
      <c r="E266" s="261"/>
      <c r="F266" s="261"/>
      <c r="G266" s="261"/>
      <c r="H266" s="261"/>
      <c r="I266" s="261"/>
      <c r="J266" s="261"/>
      <c r="P266" s="9"/>
    </row>
    <row r="267" spans="1:16" s="8" customFormat="1" ht="22.5" customHeight="1" x14ac:dyDescent="0.2">
      <c r="A267" s="261" t="s">
        <v>3495</v>
      </c>
      <c r="B267" s="261"/>
      <c r="C267" s="261"/>
      <c r="D267" s="261"/>
      <c r="E267" s="261"/>
      <c r="F267" s="261"/>
      <c r="G267" s="261"/>
      <c r="H267" s="261"/>
      <c r="I267" s="261"/>
      <c r="J267" s="261"/>
      <c r="P267" s="9"/>
    </row>
    <row r="268" spans="1:16" s="8" customFormat="1" ht="22.5" customHeight="1" x14ac:dyDescent="0.2">
      <c r="A268" s="260" t="s">
        <v>3496</v>
      </c>
      <c r="B268" s="260"/>
      <c r="C268" s="260"/>
      <c r="D268" s="260"/>
      <c r="E268" s="260"/>
      <c r="F268" s="260"/>
      <c r="G268" s="260"/>
      <c r="H268" s="260"/>
      <c r="I268" s="260"/>
      <c r="J268" s="260"/>
      <c r="P268" s="9"/>
    </row>
    <row r="269" spans="1:16" s="13" customFormat="1" ht="25.5" customHeight="1" x14ac:dyDescent="0.2">
      <c r="A269" s="10" t="s">
        <v>0</v>
      </c>
      <c r="B269" s="11" t="s">
        <v>1</v>
      </c>
      <c r="C269" s="257" t="s">
        <v>421</v>
      </c>
      <c r="D269" s="258"/>
      <c r="E269" s="259"/>
      <c r="F269" s="197" t="s">
        <v>3444</v>
      </c>
      <c r="G269" s="12" t="s">
        <v>67</v>
      </c>
      <c r="H269" s="10"/>
      <c r="I269" s="10"/>
      <c r="J269" s="10"/>
    </row>
    <row r="270" spans="1:16" ht="18" customHeight="1" x14ac:dyDescent="0.2">
      <c r="A270" s="14">
        <v>1</v>
      </c>
      <c r="B270" s="139" t="s">
        <v>2513</v>
      </c>
      <c r="C270" s="156" t="s">
        <v>123</v>
      </c>
      <c r="D270" s="166" t="s">
        <v>2551</v>
      </c>
      <c r="E270" s="140" t="s">
        <v>2082</v>
      </c>
      <c r="F270" s="200">
        <v>2</v>
      </c>
      <c r="G270" s="151" t="s">
        <v>136</v>
      </c>
      <c r="H270" s="14"/>
      <c r="I270" s="154"/>
      <c r="J270" s="14"/>
      <c r="L270" s="226" t="s">
        <v>158</v>
      </c>
      <c r="M270" s="14">
        <f>COUNTIF(F270:F307,"2")</f>
        <v>19</v>
      </c>
      <c r="N270" s="14" t="s">
        <v>371</v>
      </c>
    </row>
    <row r="271" spans="1:16" ht="18" customHeight="1" x14ac:dyDescent="0.2">
      <c r="A271" s="14">
        <v>2</v>
      </c>
      <c r="B271" s="139" t="s">
        <v>2514</v>
      </c>
      <c r="C271" s="156" t="s">
        <v>28</v>
      </c>
      <c r="D271" s="166" t="s">
        <v>387</v>
      </c>
      <c r="E271" s="140" t="s">
        <v>2552</v>
      </c>
      <c r="F271" s="200">
        <v>1</v>
      </c>
      <c r="G271" s="151" t="s">
        <v>136</v>
      </c>
      <c r="H271" s="14"/>
      <c r="I271" s="154"/>
      <c r="J271" s="165"/>
      <c r="L271" s="226" t="s">
        <v>157</v>
      </c>
      <c r="M271" s="14">
        <f>COUNTIF(F270:F307,"1")</f>
        <v>19</v>
      </c>
      <c r="N271" s="14" t="s">
        <v>371</v>
      </c>
    </row>
    <row r="272" spans="1:16" ht="18" customHeight="1" x14ac:dyDescent="0.2">
      <c r="A272" s="14">
        <v>3</v>
      </c>
      <c r="B272" s="139" t="s">
        <v>2515</v>
      </c>
      <c r="C272" s="156" t="s">
        <v>123</v>
      </c>
      <c r="D272" s="166" t="s">
        <v>2553</v>
      </c>
      <c r="E272" s="140" t="s">
        <v>579</v>
      </c>
      <c r="F272" s="200">
        <v>2</v>
      </c>
      <c r="G272" s="151" t="s">
        <v>136</v>
      </c>
      <c r="H272" s="14"/>
      <c r="I272" s="154"/>
      <c r="J272" s="154"/>
      <c r="L272" s="227" t="s">
        <v>315</v>
      </c>
      <c r="M272" s="14">
        <f>SUM(M270:M271)</f>
        <v>38</v>
      </c>
      <c r="N272" s="14" t="s">
        <v>371</v>
      </c>
    </row>
    <row r="273" spans="1:10" ht="18" customHeight="1" x14ac:dyDescent="0.2">
      <c r="A273" s="14">
        <v>4</v>
      </c>
      <c r="B273" s="139" t="s">
        <v>2516</v>
      </c>
      <c r="C273" s="156" t="s">
        <v>123</v>
      </c>
      <c r="D273" s="166" t="s">
        <v>417</v>
      </c>
      <c r="E273" s="140" t="s">
        <v>2554</v>
      </c>
      <c r="F273" s="200">
        <v>2</v>
      </c>
      <c r="G273" s="151" t="s">
        <v>136</v>
      </c>
      <c r="H273" s="14"/>
      <c r="I273" s="154"/>
      <c r="J273" s="165"/>
    </row>
    <row r="274" spans="1:10" ht="18" customHeight="1" x14ac:dyDescent="0.2">
      <c r="A274" s="14">
        <v>5</v>
      </c>
      <c r="B274" s="139" t="s">
        <v>2517</v>
      </c>
      <c r="C274" s="156" t="s">
        <v>28</v>
      </c>
      <c r="D274" s="166" t="s">
        <v>207</v>
      </c>
      <c r="E274" s="140" t="s">
        <v>769</v>
      </c>
      <c r="F274" s="200">
        <v>1</v>
      </c>
      <c r="G274" s="151" t="s">
        <v>136</v>
      </c>
      <c r="H274" s="14"/>
      <c r="I274" s="154"/>
      <c r="J274" s="165"/>
    </row>
    <row r="275" spans="1:10" ht="18" customHeight="1" x14ac:dyDescent="0.2">
      <c r="A275" s="14">
        <v>6</v>
      </c>
      <c r="B275" s="139" t="s">
        <v>2518</v>
      </c>
      <c r="C275" s="156" t="s">
        <v>123</v>
      </c>
      <c r="D275" s="166" t="s">
        <v>396</v>
      </c>
      <c r="E275" s="140" t="s">
        <v>2555</v>
      </c>
      <c r="F275" s="200">
        <v>2</v>
      </c>
      <c r="G275" s="151" t="s">
        <v>136</v>
      </c>
      <c r="H275" s="14"/>
      <c r="I275" s="154"/>
      <c r="J275" s="165"/>
    </row>
    <row r="276" spans="1:10" ht="18" customHeight="1" x14ac:dyDescent="0.2">
      <c r="A276" s="14">
        <v>7</v>
      </c>
      <c r="B276" s="170" t="s">
        <v>2519</v>
      </c>
      <c r="C276" s="148" t="s">
        <v>28</v>
      </c>
      <c r="D276" s="171" t="s">
        <v>2556</v>
      </c>
      <c r="E276" s="172" t="s">
        <v>1065</v>
      </c>
      <c r="F276" s="228">
        <v>1</v>
      </c>
      <c r="G276" s="151" t="s">
        <v>136</v>
      </c>
      <c r="H276" s="14"/>
      <c r="I276" s="153"/>
      <c r="J276" s="165"/>
    </row>
    <row r="277" spans="1:10" ht="18" customHeight="1" x14ac:dyDescent="0.2">
      <c r="A277" s="14">
        <v>8</v>
      </c>
      <c r="B277" s="45" t="s">
        <v>2520</v>
      </c>
      <c r="C277" s="156" t="s">
        <v>123</v>
      </c>
      <c r="D277" s="166" t="s">
        <v>2557</v>
      </c>
      <c r="E277" s="140" t="s">
        <v>2558</v>
      </c>
      <c r="F277" s="200">
        <v>2</v>
      </c>
      <c r="G277" s="151" t="s">
        <v>136</v>
      </c>
      <c r="H277" s="14"/>
      <c r="I277" s="154"/>
      <c r="J277" s="165"/>
    </row>
    <row r="278" spans="1:10" ht="18" customHeight="1" x14ac:dyDescent="0.2">
      <c r="A278" s="14">
        <v>9</v>
      </c>
      <c r="B278" s="45" t="s">
        <v>2521</v>
      </c>
      <c r="C278" s="156" t="s">
        <v>123</v>
      </c>
      <c r="D278" s="166" t="s">
        <v>1849</v>
      </c>
      <c r="E278" s="140" t="s">
        <v>2559</v>
      </c>
      <c r="F278" s="200">
        <v>2</v>
      </c>
      <c r="G278" s="151" t="s">
        <v>136</v>
      </c>
      <c r="H278" s="14"/>
      <c r="I278" s="154"/>
      <c r="J278" s="165"/>
    </row>
    <row r="279" spans="1:10" ht="18" customHeight="1" x14ac:dyDescent="0.2">
      <c r="A279" s="14">
        <v>10</v>
      </c>
      <c r="B279" s="139" t="s">
        <v>2522</v>
      </c>
      <c r="C279" s="156" t="s">
        <v>28</v>
      </c>
      <c r="D279" s="166" t="s">
        <v>77</v>
      </c>
      <c r="E279" s="140" t="s">
        <v>1824</v>
      </c>
      <c r="F279" s="200">
        <v>1</v>
      </c>
      <c r="G279" s="151" t="s">
        <v>136</v>
      </c>
      <c r="H279" s="14"/>
      <c r="I279" s="154"/>
      <c r="J279" s="14"/>
    </row>
    <row r="280" spans="1:10" ht="18" customHeight="1" x14ac:dyDescent="0.2">
      <c r="A280" s="14">
        <v>11</v>
      </c>
      <c r="B280" s="139" t="s">
        <v>2523</v>
      </c>
      <c r="C280" s="156" t="s">
        <v>123</v>
      </c>
      <c r="D280" s="166" t="s">
        <v>2560</v>
      </c>
      <c r="E280" s="140" t="s">
        <v>1180</v>
      </c>
      <c r="F280" s="200">
        <v>2</v>
      </c>
      <c r="G280" s="151" t="s">
        <v>136</v>
      </c>
      <c r="H280" s="14"/>
      <c r="I280" s="154"/>
      <c r="J280" s="14"/>
    </row>
    <row r="281" spans="1:10" ht="18" customHeight="1" x14ac:dyDescent="0.2">
      <c r="A281" s="14">
        <v>12</v>
      </c>
      <c r="B281" s="139" t="s">
        <v>2524</v>
      </c>
      <c r="C281" s="156" t="s">
        <v>28</v>
      </c>
      <c r="D281" s="173" t="s">
        <v>297</v>
      </c>
      <c r="E281" s="144" t="s">
        <v>1848</v>
      </c>
      <c r="F281" s="229">
        <v>1</v>
      </c>
      <c r="G281" s="151" t="s">
        <v>136</v>
      </c>
      <c r="H281" s="14"/>
      <c r="I281" s="154"/>
      <c r="J281" s="165"/>
    </row>
    <row r="282" spans="1:10" ht="18" customHeight="1" x14ac:dyDescent="0.2">
      <c r="A282" s="14">
        <v>13</v>
      </c>
      <c r="B282" s="45" t="s">
        <v>2525</v>
      </c>
      <c r="C282" s="156" t="s">
        <v>123</v>
      </c>
      <c r="D282" s="166" t="s">
        <v>2561</v>
      </c>
      <c r="E282" s="140" t="s">
        <v>2123</v>
      </c>
      <c r="F282" s="200">
        <v>2</v>
      </c>
      <c r="G282" s="151" t="s">
        <v>136</v>
      </c>
      <c r="H282" s="14"/>
      <c r="I282" s="154"/>
      <c r="J282" s="165"/>
    </row>
    <row r="283" spans="1:10" ht="18" customHeight="1" x14ac:dyDescent="0.2">
      <c r="A283" s="14">
        <v>14</v>
      </c>
      <c r="B283" s="45" t="s">
        <v>2526</v>
      </c>
      <c r="C283" s="156" t="s">
        <v>123</v>
      </c>
      <c r="D283" s="166" t="s">
        <v>301</v>
      </c>
      <c r="E283" s="140" t="s">
        <v>2562</v>
      </c>
      <c r="F283" s="200">
        <v>2</v>
      </c>
      <c r="G283" s="151" t="s">
        <v>136</v>
      </c>
      <c r="H283" s="14"/>
      <c r="I283" s="154"/>
      <c r="J283" s="165"/>
    </row>
    <row r="284" spans="1:10" ht="18" customHeight="1" x14ac:dyDescent="0.2">
      <c r="A284" s="14">
        <v>15</v>
      </c>
      <c r="B284" s="45" t="s">
        <v>2527</v>
      </c>
      <c r="C284" s="156" t="s">
        <v>28</v>
      </c>
      <c r="D284" s="166" t="s">
        <v>2563</v>
      </c>
      <c r="E284" s="140" t="s">
        <v>592</v>
      </c>
      <c r="F284" s="200">
        <v>1</v>
      </c>
      <c r="G284" s="151" t="s">
        <v>136</v>
      </c>
      <c r="H284" s="14"/>
      <c r="I284" s="154"/>
      <c r="J284" s="165"/>
    </row>
    <row r="285" spans="1:10" ht="18" customHeight="1" x14ac:dyDescent="0.2">
      <c r="A285" s="14">
        <v>16</v>
      </c>
      <c r="B285" s="45" t="s">
        <v>2528</v>
      </c>
      <c r="C285" s="156" t="s">
        <v>28</v>
      </c>
      <c r="D285" s="166" t="s">
        <v>2073</v>
      </c>
      <c r="E285" s="140" t="s">
        <v>2564</v>
      </c>
      <c r="F285" s="200">
        <v>1</v>
      </c>
      <c r="G285" s="151" t="s">
        <v>136</v>
      </c>
      <c r="H285" s="14"/>
      <c r="I285" s="154"/>
      <c r="J285" s="165"/>
    </row>
    <row r="286" spans="1:10" ht="18" customHeight="1" x14ac:dyDescent="0.2">
      <c r="A286" s="14">
        <v>17</v>
      </c>
      <c r="B286" s="45" t="s">
        <v>2529</v>
      </c>
      <c r="C286" s="156" t="s">
        <v>28</v>
      </c>
      <c r="D286" s="166" t="s">
        <v>2565</v>
      </c>
      <c r="E286" s="140" t="s">
        <v>2566</v>
      </c>
      <c r="F286" s="200">
        <v>1</v>
      </c>
      <c r="G286" s="151" t="s">
        <v>136</v>
      </c>
      <c r="H286" s="14"/>
      <c r="I286" s="154"/>
      <c r="J286" s="165"/>
    </row>
    <row r="287" spans="1:10" ht="18" customHeight="1" x14ac:dyDescent="0.2">
      <c r="A287" s="14">
        <v>18</v>
      </c>
      <c r="B287" s="45" t="s">
        <v>2530</v>
      </c>
      <c r="C287" s="156" t="s">
        <v>28</v>
      </c>
      <c r="D287" s="166" t="s">
        <v>97</v>
      </c>
      <c r="E287" s="140" t="s">
        <v>101</v>
      </c>
      <c r="F287" s="200">
        <v>1</v>
      </c>
      <c r="G287" s="151" t="s">
        <v>136</v>
      </c>
      <c r="H287" s="14"/>
      <c r="I287" s="154"/>
      <c r="J287" s="165"/>
    </row>
    <row r="288" spans="1:10" ht="18" customHeight="1" x14ac:dyDescent="0.2">
      <c r="A288" s="14">
        <v>19</v>
      </c>
      <c r="B288" s="45" t="s">
        <v>2531</v>
      </c>
      <c r="C288" s="156" t="s">
        <v>28</v>
      </c>
      <c r="D288" s="166" t="s">
        <v>51</v>
      </c>
      <c r="E288" s="140" t="s">
        <v>2107</v>
      </c>
      <c r="F288" s="200">
        <v>1</v>
      </c>
      <c r="G288" s="151" t="s">
        <v>136</v>
      </c>
      <c r="H288" s="14"/>
      <c r="I288" s="154"/>
      <c r="J288" s="165"/>
    </row>
    <row r="289" spans="1:10" ht="18" customHeight="1" x14ac:dyDescent="0.2">
      <c r="A289" s="14">
        <v>20</v>
      </c>
      <c r="B289" s="45" t="s">
        <v>2532</v>
      </c>
      <c r="C289" s="156" t="s">
        <v>123</v>
      </c>
      <c r="D289" s="166" t="s">
        <v>2567</v>
      </c>
      <c r="E289" s="140" t="s">
        <v>2568</v>
      </c>
      <c r="F289" s="200">
        <v>2</v>
      </c>
      <c r="G289" s="151" t="s">
        <v>136</v>
      </c>
      <c r="H289" s="14"/>
      <c r="I289" s="154"/>
      <c r="J289" s="165"/>
    </row>
    <row r="290" spans="1:10" ht="18" customHeight="1" x14ac:dyDescent="0.2">
      <c r="A290" s="14">
        <v>21</v>
      </c>
      <c r="B290" s="45" t="s">
        <v>2533</v>
      </c>
      <c r="C290" s="156" t="s">
        <v>123</v>
      </c>
      <c r="D290" s="166" t="s">
        <v>2569</v>
      </c>
      <c r="E290" s="140" t="s">
        <v>797</v>
      </c>
      <c r="F290" s="200">
        <v>2</v>
      </c>
      <c r="G290" s="151" t="s">
        <v>136</v>
      </c>
      <c r="H290" s="14"/>
      <c r="I290" s="154"/>
      <c r="J290" s="165"/>
    </row>
    <row r="291" spans="1:10" ht="18" customHeight="1" x14ac:dyDescent="0.2">
      <c r="A291" s="14">
        <v>22</v>
      </c>
      <c r="B291" s="139" t="s">
        <v>2534</v>
      </c>
      <c r="C291" s="156" t="s">
        <v>28</v>
      </c>
      <c r="D291" s="166" t="s">
        <v>8</v>
      </c>
      <c r="E291" s="140" t="s">
        <v>2570</v>
      </c>
      <c r="F291" s="200">
        <v>1</v>
      </c>
      <c r="G291" s="151" t="s">
        <v>136</v>
      </c>
      <c r="H291" s="14"/>
      <c r="I291" s="154"/>
      <c r="J291" s="165"/>
    </row>
    <row r="292" spans="1:10" ht="18" customHeight="1" x14ac:dyDescent="0.2">
      <c r="A292" s="14">
        <v>23</v>
      </c>
      <c r="B292" s="139" t="s">
        <v>2535</v>
      </c>
      <c r="C292" s="156" t="s">
        <v>28</v>
      </c>
      <c r="D292" s="166" t="s">
        <v>2571</v>
      </c>
      <c r="E292" s="140" t="s">
        <v>2572</v>
      </c>
      <c r="F292" s="200">
        <v>1</v>
      </c>
      <c r="G292" s="151" t="s">
        <v>136</v>
      </c>
      <c r="H292" s="14"/>
      <c r="I292" s="154"/>
      <c r="J292" s="165"/>
    </row>
    <row r="293" spans="1:10" ht="18" customHeight="1" x14ac:dyDescent="0.2">
      <c r="A293" s="14">
        <v>24</v>
      </c>
      <c r="B293" s="139" t="s">
        <v>2536</v>
      </c>
      <c r="C293" s="156" t="s">
        <v>28</v>
      </c>
      <c r="D293" s="166" t="s">
        <v>2573</v>
      </c>
      <c r="E293" s="140" t="s">
        <v>2574</v>
      </c>
      <c r="F293" s="200">
        <v>1</v>
      </c>
      <c r="G293" s="151" t="s">
        <v>136</v>
      </c>
      <c r="H293" s="14"/>
      <c r="I293" s="154"/>
      <c r="J293" s="165"/>
    </row>
    <row r="294" spans="1:10" ht="18" customHeight="1" x14ac:dyDescent="0.2">
      <c r="A294" s="14">
        <v>25</v>
      </c>
      <c r="B294" s="139" t="s">
        <v>2537</v>
      </c>
      <c r="C294" s="156" t="s">
        <v>28</v>
      </c>
      <c r="D294" s="166" t="s">
        <v>238</v>
      </c>
      <c r="E294" s="140" t="s">
        <v>2575</v>
      </c>
      <c r="F294" s="199">
        <v>1</v>
      </c>
      <c r="G294" s="151" t="s">
        <v>136</v>
      </c>
      <c r="H294" s="14"/>
      <c r="I294" s="154"/>
      <c r="J294" s="165"/>
    </row>
    <row r="295" spans="1:10" ht="18" customHeight="1" x14ac:dyDescent="0.2">
      <c r="A295" s="14">
        <v>26</v>
      </c>
      <c r="B295" s="139" t="s">
        <v>2538</v>
      </c>
      <c r="C295" s="156" t="s">
        <v>28</v>
      </c>
      <c r="D295" s="166" t="s">
        <v>19</v>
      </c>
      <c r="E295" s="140" t="s">
        <v>2576</v>
      </c>
      <c r="F295" s="199">
        <v>1</v>
      </c>
      <c r="G295" s="151" t="s">
        <v>136</v>
      </c>
      <c r="H295" s="14"/>
      <c r="I295" s="154"/>
      <c r="J295" s="165"/>
    </row>
    <row r="296" spans="1:10" ht="18" customHeight="1" x14ac:dyDescent="0.2">
      <c r="A296" s="14">
        <v>27</v>
      </c>
      <c r="B296" s="139" t="s">
        <v>2539</v>
      </c>
      <c r="C296" s="156" t="s">
        <v>28</v>
      </c>
      <c r="D296" s="166" t="s">
        <v>2577</v>
      </c>
      <c r="E296" s="140" t="s">
        <v>1061</v>
      </c>
      <c r="F296" s="199">
        <v>1</v>
      </c>
      <c r="G296" s="151" t="s">
        <v>136</v>
      </c>
      <c r="H296" s="14"/>
      <c r="I296" s="154"/>
      <c r="J296" s="165"/>
    </row>
    <row r="297" spans="1:10" ht="18" customHeight="1" x14ac:dyDescent="0.2">
      <c r="A297" s="14">
        <v>28</v>
      </c>
      <c r="B297" s="139" t="s">
        <v>2540</v>
      </c>
      <c r="C297" s="156" t="s">
        <v>28</v>
      </c>
      <c r="D297" s="166" t="s">
        <v>460</v>
      </c>
      <c r="E297" s="140" t="s">
        <v>2074</v>
      </c>
      <c r="F297" s="199">
        <v>1</v>
      </c>
      <c r="G297" s="151" t="s">
        <v>136</v>
      </c>
      <c r="H297" s="14"/>
      <c r="I297" s="154"/>
      <c r="J297" s="14"/>
    </row>
    <row r="298" spans="1:10" ht="18" customHeight="1" x14ac:dyDescent="0.2">
      <c r="A298" s="14">
        <v>29</v>
      </c>
      <c r="B298" s="139" t="s">
        <v>2541</v>
      </c>
      <c r="C298" s="156" t="s">
        <v>28</v>
      </c>
      <c r="D298" s="166" t="s">
        <v>2578</v>
      </c>
      <c r="E298" s="140" t="s">
        <v>564</v>
      </c>
      <c r="F298" s="199">
        <v>1</v>
      </c>
      <c r="G298" s="151" t="s">
        <v>136</v>
      </c>
      <c r="H298" s="14"/>
      <c r="I298" s="154"/>
      <c r="J298" s="14"/>
    </row>
    <row r="299" spans="1:10" ht="18" customHeight="1" x14ac:dyDescent="0.2">
      <c r="A299" s="14">
        <v>30</v>
      </c>
      <c r="B299" s="139" t="s">
        <v>2542</v>
      </c>
      <c r="C299" s="156" t="s">
        <v>28</v>
      </c>
      <c r="D299" s="166" t="s">
        <v>2579</v>
      </c>
      <c r="E299" s="140" t="s">
        <v>2580</v>
      </c>
      <c r="F299" s="199">
        <v>1</v>
      </c>
      <c r="G299" s="151" t="s">
        <v>136</v>
      </c>
      <c r="H299" s="14"/>
      <c r="I299" s="154"/>
      <c r="J299" s="14"/>
    </row>
    <row r="300" spans="1:10" ht="18" customHeight="1" x14ac:dyDescent="0.2">
      <c r="A300" s="14">
        <v>31</v>
      </c>
      <c r="B300" s="139" t="s">
        <v>2543</v>
      </c>
      <c r="C300" s="156" t="s">
        <v>123</v>
      </c>
      <c r="D300" s="166" t="s">
        <v>109</v>
      </c>
      <c r="E300" s="140" t="s">
        <v>2581</v>
      </c>
      <c r="F300" s="199">
        <v>2</v>
      </c>
      <c r="G300" s="151" t="s">
        <v>136</v>
      </c>
      <c r="H300" s="14"/>
      <c r="I300" s="154"/>
      <c r="J300" s="14"/>
    </row>
    <row r="301" spans="1:10" ht="18" customHeight="1" x14ac:dyDescent="0.2">
      <c r="A301" s="14">
        <v>32</v>
      </c>
      <c r="B301" s="147" t="s">
        <v>2544</v>
      </c>
      <c r="C301" s="148" t="s">
        <v>123</v>
      </c>
      <c r="D301" s="171" t="s">
        <v>105</v>
      </c>
      <c r="E301" s="172" t="s">
        <v>2582</v>
      </c>
      <c r="F301" s="230">
        <v>2</v>
      </c>
      <c r="G301" s="151" t="s">
        <v>136</v>
      </c>
      <c r="H301" s="14"/>
      <c r="I301" s="154"/>
      <c r="J301" s="14"/>
    </row>
    <row r="302" spans="1:10" ht="18" customHeight="1" x14ac:dyDescent="0.2">
      <c r="A302" s="14">
        <v>33</v>
      </c>
      <c r="B302" s="147" t="s">
        <v>2545</v>
      </c>
      <c r="C302" s="148" t="s">
        <v>123</v>
      </c>
      <c r="D302" s="171" t="s">
        <v>1351</v>
      </c>
      <c r="E302" s="172" t="s">
        <v>2583</v>
      </c>
      <c r="F302" s="230">
        <v>2</v>
      </c>
      <c r="G302" s="151" t="s">
        <v>136</v>
      </c>
      <c r="H302" s="14"/>
      <c r="I302" s="154"/>
      <c r="J302" s="14"/>
    </row>
    <row r="303" spans="1:10" ht="18" customHeight="1" x14ac:dyDescent="0.2">
      <c r="A303" s="14">
        <v>34</v>
      </c>
      <c r="B303" s="147" t="s">
        <v>2546</v>
      </c>
      <c r="C303" s="148" t="s">
        <v>123</v>
      </c>
      <c r="D303" s="171" t="s">
        <v>2584</v>
      </c>
      <c r="E303" s="172" t="s">
        <v>4989</v>
      </c>
      <c r="F303" s="230">
        <v>2</v>
      </c>
      <c r="G303" s="151" t="s">
        <v>136</v>
      </c>
      <c r="H303" s="14"/>
      <c r="I303" s="154"/>
      <c r="J303" s="14"/>
    </row>
    <row r="304" spans="1:10" ht="18" customHeight="1" x14ac:dyDescent="0.2">
      <c r="A304" s="14">
        <v>35</v>
      </c>
      <c r="B304" s="147" t="s">
        <v>2547</v>
      </c>
      <c r="C304" s="148" t="s">
        <v>123</v>
      </c>
      <c r="D304" s="171" t="s">
        <v>2585</v>
      </c>
      <c r="E304" s="172" t="s">
        <v>2586</v>
      </c>
      <c r="F304" s="230">
        <v>2</v>
      </c>
      <c r="G304" s="151" t="s">
        <v>136</v>
      </c>
      <c r="H304" s="14"/>
      <c r="I304" s="154"/>
      <c r="J304" s="14"/>
    </row>
    <row r="305" spans="1:16" ht="18" customHeight="1" x14ac:dyDescent="0.2">
      <c r="A305" s="14">
        <v>36</v>
      </c>
      <c r="B305" s="147" t="s">
        <v>2548</v>
      </c>
      <c r="C305" s="148" t="s">
        <v>123</v>
      </c>
      <c r="D305" s="171" t="s">
        <v>2587</v>
      </c>
      <c r="E305" s="172" t="s">
        <v>2588</v>
      </c>
      <c r="F305" s="230">
        <v>2</v>
      </c>
      <c r="G305" s="151" t="s">
        <v>136</v>
      </c>
      <c r="H305" s="14"/>
      <c r="I305" s="154"/>
      <c r="J305" s="14"/>
    </row>
    <row r="306" spans="1:16" ht="18" customHeight="1" x14ac:dyDescent="0.2">
      <c r="A306" s="14">
        <v>37</v>
      </c>
      <c r="B306" s="147" t="s">
        <v>2549</v>
      </c>
      <c r="C306" s="148" t="s">
        <v>123</v>
      </c>
      <c r="D306" s="171" t="s">
        <v>107</v>
      </c>
      <c r="E306" s="172" t="s">
        <v>2589</v>
      </c>
      <c r="F306" s="230">
        <v>2</v>
      </c>
      <c r="G306" s="151" t="s">
        <v>136</v>
      </c>
      <c r="H306" s="14"/>
      <c r="I306" s="154"/>
      <c r="J306" s="14"/>
    </row>
    <row r="307" spans="1:16" ht="18" customHeight="1" x14ac:dyDescent="0.2">
      <c r="A307" s="14">
        <v>38</v>
      </c>
      <c r="B307" s="147" t="s">
        <v>2550</v>
      </c>
      <c r="C307" s="148" t="s">
        <v>123</v>
      </c>
      <c r="D307" s="171" t="s">
        <v>150</v>
      </c>
      <c r="E307" s="172" t="s">
        <v>1279</v>
      </c>
      <c r="F307" s="230">
        <v>2</v>
      </c>
      <c r="G307" s="151" t="s">
        <v>136</v>
      </c>
      <c r="H307" s="14"/>
      <c r="I307" s="154"/>
      <c r="J307" s="14"/>
    </row>
    <row r="308" spans="1:16" ht="18" customHeight="1" x14ac:dyDescent="0.2">
      <c r="A308" s="16"/>
      <c r="B308" s="160"/>
      <c r="C308" s="161"/>
      <c r="D308" s="161"/>
      <c r="E308" s="161"/>
      <c r="F308" s="160"/>
      <c r="H308" s="16"/>
      <c r="I308" s="65"/>
      <c r="J308" s="16"/>
    </row>
    <row r="309" spans="1:16" ht="18" customHeight="1" x14ac:dyDescent="0.2">
      <c r="A309" s="16"/>
      <c r="B309" s="160"/>
      <c r="C309" s="161"/>
      <c r="D309" s="161"/>
      <c r="E309" s="161"/>
      <c r="F309" s="160"/>
      <c r="H309" s="16"/>
      <c r="I309" s="65"/>
      <c r="J309" s="16"/>
    </row>
    <row r="310" spans="1:16" s="8" customFormat="1" ht="22.5" customHeight="1" x14ac:dyDescent="0.2">
      <c r="A310" s="261" t="s">
        <v>469</v>
      </c>
      <c r="B310" s="261"/>
      <c r="C310" s="261"/>
      <c r="D310" s="261"/>
      <c r="E310" s="261"/>
      <c r="F310" s="261"/>
      <c r="G310" s="261"/>
      <c r="H310" s="261"/>
      <c r="I310" s="261"/>
      <c r="J310" s="261"/>
      <c r="P310" s="9"/>
    </row>
    <row r="311" spans="1:16" s="8" customFormat="1" ht="22.5" customHeight="1" x14ac:dyDescent="0.2">
      <c r="A311" s="261" t="s">
        <v>3497</v>
      </c>
      <c r="B311" s="261"/>
      <c r="C311" s="261"/>
      <c r="D311" s="261"/>
      <c r="E311" s="261"/>
      <c r="F311" s="261"/>
      <c r="G311" s="261"/>
      <c r="H311" s="261"/>
      <c r="I311" s="261"/>
      <c r="J311" s="261"/>
      <c r="P311" s="9"/>
    </row>
    <row r="312" spans="1:16" s="8" customFormat="1" ht="22.5" customHeight="1" x14ac:dyDescent="0.2">
      <c r="A312" s="260" t="s">
        <v>3498</v>
      </c>
      <c r="B312" s="260"/>
      <c r="C312" s="260"/>
      <c r="D312" s="260"/>
      <c r="E312" s="260"/>
      <c r="F312" s="260"/>
      <c r="G312" s="260"/>
      <c r="H312" s="260"/>
      <c r="I312" s="260"/>
      <c r="J312" s="260"/>
      <c r="P312" s="9"/>
    </row>
    <row r="313" spans="1:16" s="13" customFormat="1" ht="25.5" customHeight="1" x14ac:dyDescent="0.2">
      <c r="A313" s="10" t="s">
        <v>0</v>
      </c>
      <c r="B313" s="11" t="s">
        <v>1</v>
      </c>
      <c r="C313" s="257" t="s">
        <v>421</v>
      </c>
      <c r="D313" s="258"/>
      <c r="E313" s="259"/>
      <c r="F313" s="197" t="s">
        <v>3444</v>
      </c>
      <c r="G313" s="12" t="s">
        <v>67</v>
      </c>
      <c r="H313" s="10"/>
      <c r="I313" s="10"/>
      <c r="J313" s="10"/>
    </row>
    <row r="314" spans="1:16" ht="18" customHeight="1" x14ac:dyDescent="0.2">
      <c r="A314" s="146">
        <v>1</v>
      </c>
      <c r="B314" s="139" t="s">
        <v>2590</v>
      </c>
      <c r="C314" s="156" t="s">
        <v>123</v>
      </c>
      <c r="D314" s="166" t="s">
        <v>49</v>
      </c>
      <c r="E314" s="140" t="s">
        <v>1180</v>
      </c>
      <c r="F314" s="200">
        <v>2</v>
      </c>
      <c r="G314" s="151" t="s">
        <v>137</v>
      </c>
      <c r="H314" s="152"/>
      <c r="I314" s="154"/>
      <c r="J314" s="154"/>
      <c r="L314" s="226" t="s">
        <v>158</v>
      </c>
      <c r="M314" s="14">
        <f>COUNTIF(F314:F353,"2")</f>
        <v>20</v>
      </c>
      <c r="N314" s="14" t="s">
        <v>371</v>
      </c>
    </row>
    <row r="315" spans="1:16" ht="18" customHeight="1" x14ac:dyDescent="0.2">
      <c r="A315" s="146">
        <v>2</v>
      </c>
      <c r="B315" s="139" t="s">
        <v>2591</v>
      </c>
      <c r="C315" s="156" t="s">
        <v>28</v>
      </c>
      <c r="D315" s="166" t="s">
        <v>2620</v>
      </c>
      <c r="E315" s="140" t="s">
        <v>2621</v>
      </c>
      <c r="F315" s="200">
        <v>1</v>
      </c>
      <c r="G315" s="151" t="s">
        <v>137</v>
      </c>
      <c r="H315" s="152"/>
      <c r="I315" s="154"/>
      <c r="J315" s="154"/>
      <c r="L315" s="226" t="s">
        <v>157</v>
      </c>
      <c r="M315" s="14">
        <f>COUNTIF(F314:F353,"1")</f>
        <v>14</v>
      </c>
      <c r="N315" s="14" t="s">
        <v>371</v>
      </c>
    </row>
    <row r="316" spans="1:16" ht="18" customHeight="1" x14ac:dyDescent="0.2">
      <c r="A316" s="146">
        <v>3</v>
      </c>
      <c r="B316" s="139" t="s">
        <v>2592</v>
      </c>
      <c r="C316" s="156" t="s">
        <v>123</v>
      </c>
      <c r="D316" s="166" t="s">
        <v>46</v>
      </c>
      <c r="E316" s="140" t="s">
        <v>2622</v>
      </c>
      <c r="F316" s="200">
        <v>2</v>
      </c>
      <c r="G316" s="151" t="s">
        <v>137</v>
      </c>
      <c r="H316" s="152"/>
      <c r="I316" s="154"/>
      <c r="J316" s="154"/>
      <c r="L316" s="227" t="s">
        <v>315</v>
      </c>
      <c r="M316" s="14">
        <f>SUM(M314:M315)</f>
        <v>34</v>
      </c>
      <c r="N316" s="14" t="s">
        <v>371</v>
      </c>
    </row>
    <row r="317" spans="1:16" ht="18" customHeight="1" x14ac:dyDescent="0.2">
      <c r="A317" s="146">
        <v>4</v>
      </c>
      <c r="B317" s="139" t="s">
        <v>2593</v>
      </c>
      <c r="C317" s="156" t="s">
        <v>28</v>
      </c>
      <c r="D317" s="166" t="s">
        <v>2623</v>
      </c>
      <c r="E317" s="140" t="s">
        <v>2624</v>
      </c>
      <c r="F317" s="200">
        <v>1</v>
      </c>
      <c r="G317" s="151" t="s">
        <v>137</v>
      </c>
      <c r="H317" s="14"/>
      <c r="I317" s="154"/>
      <c r="J317" s="14"/>
    </row>
    <row r="318" spans="1:16" ht="18" customHeight="1" x14ac:dyDescent="0.2">
      <c r="A318" s="146">
        <v>5</v>
      </c>
      <c r="B318" s="139" t="s">
        <v>2594</v>
      </c>
      <c r="C318" s="156" t="s">
        <v>28</v>
      </c>
      <c r="D318" s="166" t="s">
        <v>2625</v>
      </c>
      <c r="E318" s="140" t="s">
        <v>2626</v>
      </c>
      <c r="F318" s="200">
        <v>1</v>
      </c>
      <c r="G318" s="151" t="s">
        <v>137</v>
      </c>
      <c r="H318" s="152"/>
      <c r="I318" s="154"/>
      <c r="J318" s="154"/>
    </row>
    <row r="319" spans="1:16" ht="18" customHeight="1" x14ac:dyDescent="0.2">
      <c r="A319" s="146">
        <v>6</v>
      </c>
      <c r="B319" s="139" t="s">
        <v>2595</v>
      </c>
      <c r="C319" s="156" t="s">
        <v>28</v>
      </c>
      <c r="D319" s="166" t="s">
        <v>302</v>
      </c>
      <c r="E319" s="140" t="s">
        <v>2627</v>
      </c>
      <c r="F319" s="200">
        <v>1</v>
      </c>
      <c r="G319" s="151" t="s">
        <v>137</v>
      </c>
      <c r="H319" s="152"/>
      <c r="I319" s="154"/>
      <c r="J319" s="154"/>
    </row>
    <row r="320" spans="1:16" ht="18" customHeight="1" x14ac:dyDescent="0.2">
      <c r="A320" s="146">
        <v>7</v>
      </c>
      <c r="B320" s="139" t="s">
        <v>2596</v>
      </c>
      <c r="C320" s="156" t="s">
        <v>28</v>
      </c>
      <c r="D320" s="166" t="s">
        <v>472</v>
      </c>
      <c r="E320" s="140" t="s">
        <v>2628</v>
      </c>
      <c r="F320" s="200">
        <v>1</v>
      </c>
      <c r="G320" s="151" t="s">
        <v>137</v>
      </c>
      <c r="H320" s="152"/>
      <c r="I320" s="154"/>
      <c r="J320" s="154"/>
    </row>
    <row r="321" spans="1:10" ht="18" customHeight="1" x14ac:dyDescent="0.2">
      <c r="A321" s="146">
        <v>8</v>
      </c>
      <c r="B321" s="139" t="s">
        <v>2597</v>
      </c>
      <c r="C321" s="156" t="s">
        <v>28</v>
      </c>
      <c r="D321" s="166" t="s">
        <v>2116</v>
      </c>
      <c r="E321" s="140" t="s">
        <v>2074</v>
      </c>
      <c r="F321" s="200">
        <v>1</v>
      </c>
      <c r="G321" s="151" t="s">
        <v>137</v>
      </c>
      <c r="H321" s="152"/>
      <c r="I321" s="154"/>
      <c r="J321" s="154"/>
    </row>
    <row r="322" spans="1:10" ht="18" customHeight="1" x14ac:dyDescent="0.2">
      <c r="A322" s="146">
        <v>9</v>
      </c>
      <c r="B322" s="139" t="s">
        <v>2598</v>
      </c>
      <c r="C322" s="156" t="s">
        <v>28</v>
      </c>
      <c r="D322" s="166" t="s">
        <v>256</v>
      </c>
      <c r="E322" s="140" t="s">
        <v>2629</v>
      </c>
      <c r="F322" s="200">
        <v>1</v>
      </c>
      <c r="G322" s="151" t="s">
        <v>137</v>
      </c>
      <c r="H322" s="152"/>
      <c r="I322" s="154"/>
      <c r="J322" s="154"/>
    </row>
    <row r="323" spans="1:10" ht="18" customHeight="1" x14ac:dyDescent="0.2">
      <c r="A323" s="146">
        <v>10</v>
      </c>
      <c r="B323" s="139" t="s">
        <v>2599</v>
      </c>
      <c r="C323" s="156" t="s">
        <v>123</v>
      </c>
      <c r="D323" s="166" t="s">
        <v>2630</v>
      </c>
      <c r="E323" s="140" t="s">
        <v>2118</v>
      </c>
      <c r="F323" s="200">
        <v>2</v>
      </c>
      <c r="G323" s="151" t="s">
        <v>137</v>
      </c>
      <c r="H323" s="152"/>
      <c r="I323" s="154"/>
      <c r="J323" s="154"/>
    </row>
    <row r="324" spans="1:10" ht="18" customHeight="1" x14ac:dyDescent="0.2">
      <c r="A324" s="146">
        <v>11</v>
      </c>
      <c r="B324" s="139" t="s">
        <v>2600</v>
      </c>
      <c r="C324" s="156" t="s">
        <v>123</v>
      </c>
      <c r="D324" s="166" t="s">
        <v>2631</v>
      </c>
      <c r="E324" s="140" t="s">
        <v>1733</v>
      </c>
      <c r="F324" s="200">
        <v>2</v>
      </c>
      <c r="G324" s="151" t="s">
        <v>137</v>
      </c>
      <c r="H324" s="14"/>
      <c r="I324" s="154"/>
      <c r="J324" s="14"/>
    </row>
    <row r="325" spans="1:10" ht="18" customHeight="1" x14ac:dyDescent="0.2">
      <c r="A325" s="146">
        <v>12</v>
      </c>
      <c r="B325" s="139" t="s">
        <v>2601</v>
      </c>
      <c r="C325" s="156" t="s">
        <v>123</v>
      </c>
      <c r="D325" s="166" t="s">
        <v>172</v>
      </c>
      <c r="E325" s="140" t="s">
        <v>588</v>
      </c>
      <c r="F325" s="200">
        <v>2</v>
      </c>
      <c r="G325" s="151" t="s">
        <v>137</v>
      </c>
      <c r="H325" s="14"/>
      <c r="I325" s="154"/>
      <c r="J325" s="154"/>
    </row>
    <row r="326" spans="1:10" ht="18" customHeight="1" x14ac:dyDescent="0.2">
      <c r="A326" s="146">
        <v>13</v>
      </c>
      <c r="B326" s="139" t="s">
        <v>2602</v>
      </c>
      <c r="C326" s="156" t="s">
        <v>28</v>
      </c>
      <c r="D326" s="166" t="s">
        <v>451</v>
      </c>
      <c r="E326" s="140" t="s">
        <v>2632</v>
      </c>
      <c r="F326" s="200">
        <v>1</v>
      </c>
      <c r="G326" s="151" t="s">
        <v>137</v>
      </c>
      <c r="H326" s="152"/>
      <c r="I326" s="154"/>
      <c r="J326" s="154"/>
    </row>
    <row r="327" spans="1:10" ht="18" customHeight="1" x14ac:dyDescent="0.2">
      <c r="A327" s="146">
        <v>14</v>
      </c>
      <c r="B327" s="139" t="s">
        <v>2603</v>
      </c>
      <c r="C327" s="156" t="s">
        <v>28</v>
      </c>
      <c r="D327" s="166" t="s">
        <v>248</v>
      </c>
      <c r="E327" s="140" t="s">
        <v>2633</v>
      </c>
      <c r="F327" s="200">
        <v>1</v>
      </c>
      <c r="G327" s="151" t="s">
        <v>137</v>
      </c>
      <c r="H327" s="152"/>
      <c r="I327" s="154"/>
      <c r="J327" s="154"/>
    </row>
    <row r="328" spans="1:10" ht="18" customHeight="1" x14ac:dyDescent="0.2">
      <c r="A328" s="146">
        <v>15</v>
      </c>
      <c r="B328" s="147" t="s">
        <v>2604</v>
      </c>
      <c r="C328" s="148" t="s">
        <v>123</v>
      </c>
      <c r="D328" s="149" t="s">
        <v>2634</v>
      </c>
      <c r="E328" s="150" t="s">
        <v>2635</v>
      </c>
      <c r="F328" s="228">
        <v>2</v>
      </c>
      <c r="G328" s="151" t="s">
        <v>137</v>
      </c>
      <c r="H328" s="152"/>
      <c r="I328" s="153"/>
      <c r="J328" s="154"/>
    </row>
    <row r="329" spans="1:10" ht="18" customHeight="1" x14ac:dyDescent="0.2">
      <c r="A329" s="146">
        <v>16</v>
      </c>
      <c r="B329" s="139" t="s">
        <v>2605</v>
      </c>
      <c r="C329" s="156" t="s">
        <v>123</v>
      </c>
      <c r="D329" s="166" t="s">
        <v>2636</v>
      </c>
      <c r="E329" s="140" t="s">
        <v>2637</v>
      </c>
      <c r="F329" s="200">
        <v>2</v>
      </c>
      <c r="G329" s="151" t="s">
        <v>137</v>
      </c>
      <c r="H329" s="152"/>
      <c r="I329" s="154"/>
      <c r="J329" s="154"/>
    </row>
    <row r="330" spans="1:10" ht="18" customHeight="1" x14ac:dyDescent="0.2">
      <c r="A330" s="146">
        <v>17</v>
      </c>
      <c r="B330" s="139" t="s">
        <v>2606</v>
      </c>
      <c r="C330" s="156" t="s">
        <v>123</v>
      </c>
      <c r="D330" s="166" t="s">
        <v>2638</v>
      </c>
      <c r="E330" s="140" t="s">
        <v>2639</v>
      </c>
      <c r="F330" s="200">
        <v>2</v>
      </c>
      <c r="G330" s="151" t="s">
        <v>137</v>
      </c>
      <c r="H330" s="152"/>
      <c r="I330" s="154"/>
      <c r="J330" s="154"/>
    </row>
    <row r="331" spans="1:10" ht="18" customHeight="1" x14ac:dyDescent="0.2">
      <c r="A331" s="146">
        <v>18</v>
      </c>
      <c r="B331" s="139" t="s">
        <v>2607</v>
      </c>
      <c r="C331" s="156" t="s">
        <v>28</v>
      </c>
      <c r="D331" s="166" t="s">
        <v>2283</v>
      </c>
      <c r="E331" s="140" t="s">
        <v>1180</v>
      </c>
      <c r="F331" s="200">
        <v>1</v>
      </c>
      <c r="G331" s="151" t="s">
        <v>137</v>
      </c>
      <c r="H331" s="152"/>
      <c r="I331" s="154"/>
      <c r="J331" s="154"/>
    </row>
    <row r="332" spans="1:10" ht="18" customHeight="1" x14ac:dyDescent="0.2">
      <c r="A332" s="146">
        <v>19</v>
      </c>
      <c r="B332" s="139" t="s">
        <v>3418</v>
      </c>
      <c r="C332" s="156" t="s">
        <v>28</v>
      </c>
      <c r="D332" s="166" t="s">
        <v>3419</v>
      </c>
      <c r="E332" s="140" t="s">
        <v>2191</v>
      </c>
      <c r="F332" s="200">
        <v>1</v>
      </c>
      <c r="G332" s="151" t="s">
        <v>137</v>
      </c>
      <c r="H332" s="152"/>
      <c r="I332" s="154"/>
      <c r="J332" s="154"/>
    </row>
    <row r="333" spans="1:10" ht="18" customHeight="1" x14ac:dyDescent="0.2">
      <c r="A333" s="146">
        <v>20</v>
      </c>
      <c r="B333" s="139" t="s">
        <v>2608</v>
      </c>
      <c r="C333" s="156" t="s">
        <v>123</v>
      </c>
      <c r="D333" s="166" t="s">
        <v>2640</v>
      </c>
      <c r="E333" s="140" t="s">
        <v>2641</v>
      </c>
      <c r="F333" s="200">
        <v>2</v>
      </c>
      <c r="G333" s="151" t="s">
        <v>137</v>
      </c>
      <c r="H333" s="152"/>
      <c r="I333" s="154"/>
      <c r="J333" s="154"/>
    </row>
    <row r="334" spans="1:10" ht="18" customHeight="1" x14ac:dyDescent="0.2">
      <c r="A334" s="146">
        <v>21</v>
      </c>
      <c r="B334" s="139" t="s">
        <v>2609</v>
      </c>
      <c r="C334" s="156" t="s">
        <v>123</v>
      </c>
      <c r="D334" s="166" t="s">
        <v>140</v>
      </c>
      <c r="E334" s="140" t="s">
        <v>2642</v>
      </c>
      <c r="F334" s="200">
        <v>2</v>
      </c>
      <c r="G334" s="151" t="s">
        <v>137</v>
      </c>
      <c r="H334" s="152"/>
      <c r="I334" s="154"/>
      <c r="J334" s="154"/>
    </row>
    <row r="335" spans="1:10" ht="18" customHeight="1" x14ac:dyDescent="0.2">
      <c r="A335" s="146">
        <v>22</v>
      </c>
      <c r="B335" s="139" t="s">
        <v>2610</v>
      </c>
      <c r="C335" s="156" t="s">
        <v>123</v>
      </c>
      <c r="D335" s="166" t="s">
        <v>116</v>
      </c>
      <c r="E335" s="140" t="s">
        <v>2643</v>
      </c>
      <c r="F335" s="199">
        <v>2</v>
      </c>
      <c r="G335" s="151" t="s">
        <v>137</v>
      </c>
      <c r="H335" s="152"/>
      <c r="I335" s="154"/>
      <c r="J335" s="154"/>
    </row>
    <row r="336" spans="1:10" ht="18" customHeight="1" x14ac:dyDescent="0.2">
      <c r="A336" s="146">
        <v>23</v>
      </c>
      <c r="B336" s="139" t="s">
        <v>2611</v>
      </c>
      <c r="C336" s="156" t="s">
        <v>123</v>
      </c>
      <c r="D336" s="166" t="s">
        <v>2644</v>
      </c>
      <c r="E336" s="140" t="s">
        <v>2111</v>
      </c>
      <c r="F336" s="200">
        <v>2</v>
      </c>
      <c r="G336" s="151" t="s">
        <v>137</v>
      </c>
      <c r="H336" s="152"/>
      <c r="I336" s="154"/>
      <c r="J336" s="154"/>
    </row>
    <row r="337" spans="1:10" ht="18" customHeight="1" x14ac:dyDescent="0.2">
      <c r="A337" s="146">
        <v>24</v>
      </c>
      <c r="B337" s="139" t="s">
        <v>2612</v>
      </c>
      <c r="C337" s="156" t="s">
        <v>28</v>
      </c>
      <c r="D337" s="166" t="s">
        <v>7</v>
      </c>
      <c r="E337" s="140" t="s">
        <v>2645</v>
      </c>
      <c r="F337" s="199">
        <v>1</v>
      </c>
      <c r="G337" s="151" t="s">
        <v>137</v>
      </c>
      <c r="H337" s="152"/>
      <c r="I337" s="154"/>
      <c r="J337" s="154"/>
    </row>
    <row r="338" spans="1:10" ht="18" customHeight="1" x14ac:dyDescent="0.2">
      <c r="A338" s="146">
        <v>25</v>
      </c>
      <c r="B338" s="147" t="s">
        <v>2613</v>
      </c>
      <c r="C338" s="148" t="s">
        <v>28</v>
      </c>
      <c r="D338" s="149" t="s">
        <v>2646</v>
      </c>
      <c r="E338" s="150" t="s">
        <v>2647</v>
      </c>
      <c r="F338" s="230">
        <v>1</v>
      </c>
      <c r="G338" s="151" t="s">
        <v>137</v>
      </c>
      <c r="H338" s="14"/>
      <c r="I338" s="154"/>
      <c r="J338" s="14"/>
    </row>
    <row r="339" spans="1:10" ht="18" customHeight="1" x14ac:dyDescent="0.2">
      <c r="A339" s="146">
        <v>26</v>
      </c>
      <c r="B339" s="170" t="s">
        <v>3420</v>
      </c>
      <c r="C339" s="148" t="s">
        <v>28</v>
      </c>
      <c r="D339" s="149" t="s">
        <v>3421</v>
      </c>
      <c r="E339" s="150" t="s">
        <v>3422</v>
      </c>
      <c r="F339" s="230">
        <v>1</v>
      </c>
      <c r="G339" s="151" t="s">
        <v>137</v>
      </c>
      <c r="H339" s="14"/>
      <c r="I339" s="154"/>
      <c r="J339" s="14"/>
    </row>
    <row r="340" spans="1:10" ht="18" customHeight="1" x14ac:dyDescent="0.2">
      <c r="A340" s="146">
        <v>27</v>
      </c>
      <c r="B340" s="139" t="s">
        <v>2614</v>
      </c>
      <c r="C340" s="156" t="s">
        <v>123</v>
      </c>
      <c r="D340" s="166" t="s">
        <v>2648</v>
      </c>
      <c r="E340" s="140" t="s">
        <v>1393</v>
      </c>
      <c r="F340" s="199">
        <v>2</v>
      </c>
      <c r="G340" s="151" t="s">
        <v>137</v>
      </c>
      <c r="H340" s="14"/>
      <c r="I340" s="154"/>
      <c r="J340" s="14"/>
    </row>
    <row r="341" spans="1:10" ht="18" customHeight="1" x14ac:dyDescent="0.2">
      <c r="A341" s="146">
        <v>28</v>
      </c>
      <c r="B341" s="139" t="s">
        <v>2615</v>
      </c>
      <c r="C341" s="156" t="s">
        <v>123</v>
      </c>
      <c r="D341" s="166" t="s">
        <v>154</v>
      </c>
      <c r="E341" s="140" t="s">
        <v>418</v>
      </c>
      <c r="F341" s="199">
        <v>2</v>
      </c>
      <c r="G341" s="151" t="s">
        <v>137</v>
      </c>
      <c r="H341" s="14"/>
      <c r="I341" s="154"/>
      <c r="J341" s="14"/>
    </row>
    <row r="342" spans="1:10" ht="18" customHeight="1" x14ac:dyDescent="0.2">
      <c r="A342" s="146">
        <v>29</v>
      </c>
      <c r="B342" s="139" t="s">
        <v>2616</v>
      </c>
      <c r="C342" s="156" t="s">
        <v>123</v>
      </c>
      <c r="D342" s="166" t="s">
        <v>463</v>
      </c>
      <c r="E342" s="140" t="s">
        <v>2649</v>
      </c>
      <c r="F342" s="199">
        <v>2</v>
      </c>
      <c r="G342" s="151" t="s">
        <v>137</v>
      </c>
      <c r="H342" s="14"/>
      <c r="I342" s="154"/>
      <c r="J342" s="14"/>
    </row>
    <row r="343" spans="1:10" ht="18" customHeight="1" x14ac:dyDescent="0.2">
      <c r="A343" s="146">
        <v>30</v>
      </c>
      <c r="B343" s="147" t="s">
        <v>2617</v>
      </c>
      <c r="C343" s="148" t="s">
        <v>123</v>
      </c>
      <c r="D343" s="149" t="s">
        <v>2650</v>
      </c>
      <c r="E343" s="150" t="s">
        <v>2651</v>
      </c>
      <c r="F343" s="230">
        <v>2</v>
      </c>
      <c r="G343" s="151" t="s">
        <v>137</v>
      </c>
      <c r="H343" s="14"/>
      <c r="I343" s="154"/>
      <c r="J343" s="14"/>
    </row>
    <row r="344" spans="1:10" ht="18" customHeight="1" x14ac:dyDescent="0.2">
      <c r="A344" s="146">
        <v>31</v>
      </c>
      <c r="B344" s="147" t="s">
        <v>2618</v>
      </c>
      <c r="C344" s="148" t="s">
        <v>123</v>
      </c>
      <c r="D344" s="149" t="s">
        <v>2652</v>
      </c>
      <c r="E344" s="150" t="s">
        <v>555</v>
      </c>
      <c r="F344" s="230">
        <v>2</v>
      </c>
      <c r="G344" s="151" t="s">
        <v>137</v>
      </c>
      <c r="H344" s="14"/>
      <c r="I344" s="154"/>
      <c r="J344" s="14"/>
    </row>
    <row r="345" spans="1:10" ht="18" customHeight="1" x14ac:dyDescent="0.2">
      <c r="A345" s="146">
        <v>32</v>
      </c>
      <c r="B345" s="147" t="s">
        <v>2619</v>
      </c>
      <c r="C345" s="148" t="s">
        <v>123</v>
      </c>
      <c r="D345" s="149" t="s">
        <v>2101</v>
      </c>
      <c r="E345" s="150" t="s">
        <v>2653</v>
      </c>
      <c r="F345" s="230">
        <v>2</v>
      </c>
      <c r="G345" s="151" t="s">
        <v>137</v>
      </c>
      <c r="H345" s="14"/>
      <c r="I345" s="154"/>
      <c r="J345" s="14"/>
    </row>
    <row r="346" spans="1:10" ht="17.25" customHeight="1" x14ac:dyDescent="0.2">
      <c r="A346" s="146">
        <v>33</v>
      </c>
      <c r="B346" s="147" t="s">
        <v>4990</v>
      </c>
      <c r="C346" s="148" t="s">
        <v>123</v>
      </c>
      <c r="D346" s="149" t="s">
        <v>215</v>
      </c>
      <c r="E346" s="150" t="s">
        <v>4991</v>
      </c>
      <c r="F346" s="230">
        <v>2</v>
      </c>
      <c r="G346" s="151" t="s">
        <v>137</v>
      </c>
      <c r="H346" s="14"/>
      <c r="I346" s="154"/>
      <c r="J346" s="14"/>
    </row>
    <row r="347" spans="1:10" ht="17.25" customHeight="1" x14ac:dyDescent="0.2">
      <c r="A347" s="146">
        <v>34</v>
      </c>
      <c r="B347" s="147" t="s">
        <v>4992</v>
      </c>
      <c r="C347" s="148" t="s">
        <v>123</v>
      </c>
      <c r="D347" s="149" t="s">
        <v>4993</v>
      </c>
      <c r="E347" s="150" t="s">
        <v>4994</v>
      </c>
      <c r="F347" s="230">
        <v>2</v>
      </c>
      <c r="G347" s="151" t="s">
        <v>137</v>
      </c>
      <c r="H347" s="14"/>
      <c r="I347" s="154"/>
      <c r="J347" s="14"/>
    </row>
    <row r="348" spans="1:10" ht="17.25" customHeight="1" x14ac:dyDescent="0.2">
      <c r="A348" s="158"/>
      <c r="B348" s="160"/>
      <c r="C348" s="161"/>
      <c r="D348" s="162"/>
      <c r="E348" s="162"/>
      <c r="F348" s="162"/>
      <c r="H348" s="16"/>
      <c r="I348" s="65"/>
      <c r="J348" s="16"/>
    </row>
    <row r="349" spans="1:10" ht="17.25" customHeight="1" x14ac:dyDescent="0.2">
      <c r="A349" s="158"/>
      <c r="B349" s="160"/>
      <c r="C349" s="161"/>
      <c r="D349" s="162"/>
      <c r="E349" s="162"/>
      <c r="F349" s="162"/>
      <c r="H349" s="16"/>
      <c r="I349" s="65"/>
      <c r="J349" s="16"/>
    </row>
    <row r="350" spans="1:10" ht="17.25" customHeight="1" x14ac:dyDescent="0.2">
      <c r="A350" s="158"/>
      <c r="B350" s="160"/>
      <c r="C350" s="161"/>
      <c r="D350" s="162"/>
      <c r="E350" s="162"/>
      <c r="F350" s="162"/>
      <c r="H350" s="16"/>
      <c r="I350" s="65"/>
      <c r="J350" s="16"/>
    </row>
    <row r="351" spans="1:10" ht="17.25" customHeight="1" x14ac:dyDescent="0.2">
      <c r="A351" s="158"/>
      <c r="B351" s="160"/>
      <c r="C351" s="161"/>
      <c r="D351" s="162"/>
      <c r="E351" s="162"/>
      <c r="F351" s="162"/>
      <c r="H351" s="16"/>
      <c r="I351" s="65"/>
      <c r="J351" s="16"/>
    </row>
    <row r="352" spans="1:10" ht="17.25" customHeight="1" x14ac:dyDescent="0.2">
      <c r="A352" s="158"/>
      <c r="B352" s="160"/>
      <c r="C352" s="161"/>
      <c r="D352" s="162"/>
      <c r="E352" s="162"/>
      <c r="F352" s="162"/>
      <c r="H352" s="16"/>
      <c r="I352" s="65"/>
      <c r="J352" s="16"/>
    </row>
    <row r="353" spans="1:16" ht="17.25" customHeight="1" x14ac:dyDescent="0.2">
      <c r="A353" s="158"/>
      <c r="B353" s="160"/>
      <c r="C353" s="161"/>
      <c r="D353" s="162"/>
      <c r="E353" s="162"/>
      <c r="F353" s="162"/>
      <c r="H353" s="16"/>
      <c r="I353" s="65"/>
      <c r="J353" s="16"/>
    </row>
    <row r="354" spans="1:16" s="8" customFormat="1" ht="22.5" customHeight="1" x14ac:dyDescent="0.2">
      <c r="A354" s="261" t="s">
        <v>469</v>
      </c>
      <c r="B354" s="261"/>
      <c r="C354" s="261"/>
      <c r="D354" s="261"/>
      <c r="E354" s="261"/>
      <c r="F354" s="261"/>
      <c r="G354" s="261"/>
      <c r="H354" s="261"/>
      <c r="I354" s="261"/>
      <c r="J354" s="261"/>
      <c r="P354" s="9"/>
    </row>
    <row r="355" spans="1:16" s="8" customFormat="1" ht="22.5" customHeight="1" x14ac:dyDescent="0.2">
      <c r="A355" s="261" t="s">
        <v>3499</v>
      </c>
      <c r="B355" s="261"/>
      <c r="C355" s="261"/>
      <c r="D355" s="261"/>
      <c r="E355" s="261"/>
      <c r="F355" s="261"/>
      <c r="G355" s="261"/>
      <c r="H355" s="261"/>
      <c r="I355" s="261"/>
      <c r="J355" s="261"/>
      <c r="P355" s="9"/>
    </row>
    <row r="356" spans="1:16" s="8" customFormat="1" ht="22.5" customHeight="1" x14ac:dyDescent="0.2">
      <c r="A356" s="260" t="s">
        <v>3335</v>
      </c>
      <c r="B356" s="260"/>
      <c r="C356" s="260"/>
      <c r="D356" s="260"/>
      <c r="E356" s="260"/>
      <c r="F356" s="260"/>
      <c r="G356" s="260"/>
      <c r="H356" s="260"/>
      <c r="I356" s="260"/>
      <c r="J356" s="260"/>
      <c r="P356" s="9"/>
    </row>
    <row r="357" spans="1:16" s="13" customFormat="1" ht="25.5" customHeight="1" x14ac:dyDescent="0.2">
      <c r="A357" s="10" t="s">
        <v>0</v>
      </c>
      <c r="B357" s="11" t="s">
        <v>1</v>
      </c>
      <c r="C357" s="257" t="s">
        <v>421</v>
      </c>
      <c r="D357" s="258"/>
      <c r="E357" s="259"/>
      <c r="F357" s="197" t="s">
        <v>3444</v>
      </c>
      <c r="G357" s="12" t="s">
        <v>67</v>
      </c>
      <c r="H357" s="10"/>
      <c r="I357" s="10"/>
      <c r="J357" s="10"/>
      <c r="L357" s="226" t="s">
        <v>158</v>
      </c>
      <c r="M357" s="14">
        <f>COUNTIF(F357:F393,"2")</f>
        <v>12</v>
      </c>
      <c r="N357" s="14" t="s">
        <v>371</v>
      </c>
    </row>
    <row r="358" spans="1:16" ht="18" customHeight="1" x14ac:dyDescent="0.2">
      <c r="A358" s="14">
        <v>1</v>
      </c>
      <c r="B358" s="147" t="s">
        <v>2694</v>
      </c>
      <c r="C358" s="148" t="s">
        <v>28</v>
      </c>
      <c r="D358" s="149" t="s">
        <v>2654</v>
      </c>
      <c r="E358" s="150" t="s">
        <v>2655</v>
      </c>
      <c r="F358" s="228">
        <v>1</v>
      </c>
      <c r="G358" s="151" t="s">
        <v>1380</v>
      </c>
      <c r="H358" s="45"/>
      <c r="I358" s="174"/>
      <c r="J358" s="14"/>
      <c r="L358" s="226" t="s">
        <v>157</v>
      </c>
      <c r="M358" s="14">
        <f>COUNTIF(F357:F393,"1")</f>
        <v>18</v>
      </c>
      <c r="N358" s="14" t="s">
        <v>371</v>
      </c>
    </row>
    <row r="359" spans="1:16" ht="18" customHeight="1" x14ac:dyDescent="0.2">
      <c r="A359" s="146">
        <v>2</v>
      </c>
      <c r="B359" s="139" t="s">
        <v>2695</v>
      </c>
      <c r="C359" s="156" t="s">
        <v>123</v>
      </c>
      <c r="D359" s="4" t="s">
        <v>2656</v>
      </c>
      <c r="E359" s="5" t="s">
        <v>2657</v>
      </c>
      <c r="F359" s="200">
        <v>2</v>
      </c>
      <c r="G359" s="151" t="s">
        <v>1380</v>
      </c>
      <c r="H359" s="45"/>
      <c r="I359" s="154"/>
      <c r="J359" s="154"/>
      <c r="L359" s="227" t="s">
        <v>315</v>
      </c>
      <c r="M359" s="14">
        <f>SUM(M357:M358)</f>
        <v>30</v>
      </c>
      <c r="N359" s="14" t="s">
        <v>371</v>
      </c>
    </row>
    <row r="360" spans="1:16" ht="18" customHeight="1" x14ac:dyDescent="0.2">
      <c r="A360" s="14">
        <v>3</v>
      </c>
      <c r="B360" s="139" t="s">
        <v>2696</v>
      </c>
      <c r="C360" s="156" t="s">
        <v>28</v>
      </c>
      <c r="D360" s="4" t="s">
        <v>2658</v>
      </c>
      <c r="E360" s="5" t="s">
        <v>2659</v>
      </c>
      <c r="F360" s="200">
        <v>1</v>
      </c>
      <c r="G360" s="151" t="s">
        <v>1380</v>
      </c>
      <c r="H360" s="45"/>
      <c r="I360" s="154"/>
      <c r="J360" s="154"/>
      <c r="M360" s="135"/>
      <c r="N360" s="16"/>
    </row>
    <row r="361" spans="1:16" ht="18" customHeight="1" x14ac:dyDescent="0.2">
      <c r="A361" s="14">
        <v>4</v>
      </c>
      <c r="B361" s="139" t="s">
        <v>2697</v>
      </c>
      <c r="C361" s="156" t="s">
        <v>28</v>
      </c>
      <c r="D361" s="4" t="s">
        <v>24</v>
      </c>
      <c r="E361" s="5" t="s">
        <v>781</v>
      </c>
      <c r="F361" s="200">
        <v>1</v>
      </c>
      <c r="G361" s="151" t="s">
        <v>1380</v>
      </c>
      <c r="H361" s="45"/>
      <c r="I361" s="154"/>
      <c r="J361" s="14"/>
    </row>
    <row r="362" spans="1:16" ht="18" customHeight="1" x14ac:dyDescent="0.2">
      <c r="A362" s="146">
        <v>5</v>
      </c>
      <c r="B362" s="139" t="s">
        <v>2698</v>
      </c>
      <c r="C362" s="156" t="s">
        <v>28</v>
      </c>
      <c r="D362" s="4" t="s">
        <v>19</v>
      </c>
      <c r="E362" s="5" t="s">
        <v>2660</v>
      </c>
      <c r="F362" s="200">
        <v>1</v>
      </c>
      <c r="G362" s="151" t="s">
        <v>1380</v>
      </c>
      <c r="H362" s="45"/>
      <c r="I362" s="154"/>
      <c r="J362" s="154"/>
    </row>
    <row r="363" spans="1:16" ht="18" customHeight="1" x14ac:dyDescent="0.2">
      <c r="A363" s="14">
        <v>6</v>
      </c>
      <c r="B363" s="139" t="s">
        <v>2699</v>
      </c>
      <c r="C363" s="156" t="s">
        <v>123</v>
      </c>
      <c r="D363" s="4" t="s">
        <v>126</v>
      </c>
      <c r="E363" s="5" t="s">
        <v>2194</v>
      </c>
      <c r="F363" s="200">
        <v>2</v>
      </c>
      <c r="G363" s="151" t="s">
        <v>1380</v>
      </c>
      <c r="H363" s="45"/>
      <c r="I363" s="154"/>
      <c r="J363" s="154"/>
    </row>
    <row r="364" spans="1:16" ht="18" customHeight="1" x14ac:dyDescent="0.2">
      <c r="A364" s="14">
        <v>7</v>
      </c>
      <c r="B364" s="139" t="s">
        <v>2700</v>
      </c>
      <c r="C364" s="156" t="s">
        <v>28</v>
      </c>
      <c r="D364" s="4" t="s">
        <v>2661</v>
      </c>
      <c r="E364" s="5" t="s">
        <v>2662</v>
      </c>
      <c r="F364" s="200">
        <v>1</v>
      </c>
      <c r="G364" s="151" t="s">
        <v>1380</v>
      </c>
      <c r="H364" s="152"/>
      <c r="I364" s="154"/>
      <c r="J364" s="154"/>
      <c r="M364" s="135"/>
      <c r="N364" s="135"/>
      <c r="O364" s="135"/>
      <c r="P364" s="135"/>
    </row>
    <row r="365" spans="1:16" ht="18" customHeight="1" x14ac:dyDescent="0.2">
      <c r="A365" s="146">
        <v>8</v>
      </c>
      <c r="B365" s="139" t="s">
        <v>2701</v>
      </c>
      <c r="C365" s="156" t="s">
        <v>123</v>
      </c>
      <c r="D365" s="4" t="s">
        <v>284</v>
      </c>
      <c r="E365" s="5" t="s">
        <v>2663</v>
      </c>
      <c r="F365" s="200">
        <v>2</v>
      </c>
      <c r="G365" s="151" t="s">
        <v>1380</v>
      </c>
      <c r="H365" s="45"/>
      <c r="I365" s="154"/>
      <c r="J365" s="154"/>
      <c r="M365" s="159"/>
      <c r="N365" s="135"/>
      <c r="O365" s="135"/>
      <c r="P365" s="135"/>
    </row>
    <row r="366" spans="1:16" ht="18" customHeight="1" x14ac:dyDescent="0.2">
      <c r="A366" s="14">
        <v>9</v>
      </c>
      <c r="B366" s="139" t="s">
        <v>2702</v>
      </c>
      <c r="C366" s="156" t="s">
        <v>28</v>
      </c>
      <c r="D366" s="4" t="s">
        <v>2664</v>
      </c>
      <c r="E366" s="5" t="s">
        <v>2665</v>
      </c>
      <c r="F366" s="200">
        <v>1</v>
      </c>
      <c r="G366" s="151" t="s">
        <v>1380</v>
      </c>
      <c r="H366" s="152"/>
      <c r="I366" s="154"/>
      <c r="J366" s="154"/>
      <c r="M366" s="159"/>
      <c r="N366" s="135"/>
      <c r="O366" s="135"/>
      <c r="P366" s="135"/>
    </row>
    <row r="367" spans="1:16" ht="18" customHeight="1" x14ac:dyDescent="0.2">
      <c r="A367" s="14">
        <v>10</v>
      </c>
      <c r="B367" s="139" t="s">
        <v>2703</v>
      </c>
      <c r="C367" s="156" t="s">
        <v>123</v>
      </c>
      <c r="D367" s="4" t="s">
        <v>2666</v>
      </c>
      <c r="E367" s="5" t="s">
        <v>1342</v>
      </c>
      <c r="F367" s="200">
        <v>2</v>
      </c>
      <c r="G367" s="151" t="s">
        <v>1380</v>
      </c>
      <c r="H367" s="45"/>
      <c r="I367" s="154"/>
      <c r="J367" s="154"/>
      <c r="M367" s="159"/>
      <c r="N367" s="135"/>
      <c r="O367" s="135"/>
      <c r="P367" s="135"/>
    </row>
    <row r="368" spans="1:16" ht="18" customHeight="1" x14ac:dyDescent="0.2">
      <c r="A368" s="146">
        <v>11</v>
      </c>
      <c r="B368" s="147" t="s">
        <v>2704</v>
      </c>
      <c r="C368" s="148" t="s">
        <v>123</v>
      </c>
      <c r="D368" s="149" t="s">
        <v>2667</v>
      </c>
      <c r="E368" s="150" t="s">
        <v>2668</v>
      </c>
      <c r="F368" s="228">
        <v>2</v>
      </c>
      <c r="G368" s="151" t="s">
        <v>1380</v>
      </c>
      <c r="H368" s="45"/>
      <c r="I368" s="174"/>
      <c r="J368" s="14"/>
      <c r="M368" s="129"/>
      <c r="N368" s="129"/>
      <c r="O368" s="129"/>
      <c r="P368" s="135"/>
    </row>
    <row r="369" spans="1:10" ht="18" customHeight="1" x14ac:dyDescent="0.2">
      <c r="A369" s="14">
        <v>12</v>
      </c>
      <c r="B369" s="147" t="s">
        <v>2705</v>
      </c>
      <c r="C369" s="148" t="s">
        <v>123</v>
      </c>
      <c r="D369" s="149" t="s">
        <v>212</v>
      </c>
      <c r="E369" s="150" t="s">
        <v>2669</v>
      </c>
      <c r="F369" s="228">
        <v>2</v>
      </c>
      <c r="G369" s="151" t="s">
        <v>1380</v>
      </c>
      <c r="H369" s="152"/>
      <c r="I369" s="153"/>
      <c r="J369" s="154"/>
    </row>
    <row r="370" spans="1:10" ht="18" customHeight="1" x14ac:dyDescent="0.2">
      <c r="A370" s="14">
        <v>13</v>
      </c>
      <c r="B370" s="147" t="s">
        <v>2706</v>
      </c>
      <c r="C370" s="148" t="s">
        <v>123</v>
      </c>
      <c r="D370" s="149" t="s">
        <v>2670</v>
      </c>
      <c r="E370" s="150" t="s">
        <v>770</v>
      </c>
      <c r="F370" s="228">
        <v>2</v>
      </c>
      <c r="G370" s="151" t="s">
        <v>1380</v>
      </c>
      <c r="H370" s="45"/>
      <c r="I370" s="174"/>
      <c r="J370" s="14"/>
    </row>
    <row r="371" spans="1:10" ht="18" customHeight="1" x14ac:dyDescent="0.2">
      <c r="A371" s="146">
        <v>14</v>
      </c>
      <c r="B371" s="147" t="s">
        <v>2707</v>
      </c>
      <c r="C371" s="148" t="s">
        <v>28</v>
      </c>
      <c r="D371" s="149" t="s">
        <v>2671</v>
      </c>
      <c r="E371" s="150" t="s">
        <v>2672</v>
      </c>
      <c r="F371" s="228">
        <v>1</v>
      </c>
      <c r="G371" s="151" t="s">
        <v>1380</v>
      </c>
      <c r="H371" s="45"/>
      <c r="I371" s="174"/>
      <c r="J371" s="14"/>
    </row>
    <row r="372" spans="1:10" ht="18" customHeight="1" x14ac:dyDescent="0.2">
      <c r="A372" s="14">
        <v>15</v>
      </c>
      <c r="B372" s="147" t="s">
        <v>2708</v>
      </c>
      <c r="C372" s="148" t="s">
        <v>28</v>
      </c>
      <c r="D372" s="149" t="s">
        <v>2673</v>
      </c>
      <c r="E372" s="150" t="s">
        <v>2674</v>
      </c>
      <c r="F372" s="228">
        <v>1</v>
      </c>
      <c r="G372" s="151" t="s">
        <v>1380</v>
      </c>
      <c r="H372" s="152"/>
      <c r="I372" s="174"/>
      <c r="J372" s="14"/>
    </row>
    <row r="373" spans="1:10" ht="18" customHeight="1" x14ac:dyDescent="0.2">
      <c r="A373" s="14">
        <v>16</v>
      </c>
      <c r="B373" s="147" t="s">
        <v>2709</v>
      </c>
      <c r="C373" s="148" t="s">
        <v>28</v>
      </c>
      <c r="D373" s="149" t="s">
        <v>141</v>
      </c>
      <c r="E373" s="150" t="s">
        <v>495</v>
      </c>
      <c r="F373" s="228">
        <v>1</v>
      </c>
      <c r="G373" s="151" t="s">
        <v>1380</v>
      </c>
      <c r="H373" s="45"/>
      <c r="I373" s="153"/>
      <c r="J373" s="154"/>
    </row>
    <row r="374" spans="1:10" ht="18" customHeight="1" x14ac:dyDescent="0.2">
      <c r="A374" s="146">
        <v>17</v>
      </c>
      <c r="B374" s="147" t="s">
        <v>2710</v>
      </c>
      <c r="C374" s="148" t="s">
        <v>28</v>
      </c>
      <c r="D374" s="149" t="s">
        <v>2675</v>
      </c>
      <c r="E374" s="150" t="s">
        <v>2676</v>
      </c>
      <c r="F374" s="228">
        <v>1</v>
      </c>
      <c r="G374" s="151" t="s">
        <v>1380</v>
      </c>
      <c r="H374" s="45"/>
      <c r="I374" s="153"/>
      <c r="J374" s="154"/>
    </row>
    <row r="375" spans="1:10" ht="18" customHeight="1" x14ac:dyDescent="0.2">
      <c r="A375" s="14">
        <v>18</v>
      </c>
      <c r="B375" s="147" t="s">
        <v>2711</v>
      </c>
      <c r="C375" s="148" t="s">
        <v>28</v>
      </c>
      <c r="D375" s="149" t="s">
        <v>2677</v>
      </c>
      <c r="E375" s="150" t="s">
        <v>2678</v>
      </c>
      <c r="F375" s="228">
        <v>1</v>
      </c>
      <c r="G375" s="151" t="s">
        <v>1380</v>
      </c>
      <c r="H375" s="45"/>
      <c r="I375" s="153"/>
      <c r="J375" s="154"/>
    </row>
    <row r="376" spans="1:10" ht="18" customHeight="1" x14ac:dyDescent="0.2">
      <c r="A376" s="14">
        <v>19</v>
      </c>
      <c r="B376" s="147" t="s">
        <v>2712</v>
      </c>
      <c r="C376" s="148" t="s">
        <v>28</v>
      </c>
      <c r="D376" s="149" t="s">
        <v>2679</v>
      </c>
      <c r="E376" s="150" t="s">
        <v>2680</v>
      </c>
      <c r="F376" s="228">
        <v>1</v>
      </c>
      <c r="G376" s="151" t="s">
        <v>1380</v>
      </c>
      <c r="H376" s="45"/>
      <c r="I376" s="153"/>
      <c r="J376" s="154"/>
    </row>
    <row r="377" spans="1:10" ht="18" customHeight="1" x14ac:dyDescent="0.2">
      <c r="A377" s="146">
        <v>20</v>
      </c>
      <c r="B377" s="147" t="s">
        <v>2713</v>
      </c>
      <c r="C377" s="148" t="s">
        <v>28</v>
      </c>
      <c r="D377" s="149" t="s">
        <v>2681</v>
      </c>
      <c r="E377" s="150" t="s">
        <v>1294</v>
      </c>
      <c r="F377" s="228">
        <v>1</v>
      </c>
      <c r="G377" s="151" t="s">
        <v>1380</v>
      </c>
      <c r="H377" s="45"/>
      <c r="I377" s="153"/>
      <c r="J377" s="154"/>
    </row>
    <row r="378" spans="1:10" ht="18" customHeight="1" x14ac:dyDescent="0.2">
      <c r="A378" s="14">
        <v>21</v>
      </c>
      <c r="B378" s="147" t="s">
        <v>2714</v>
      </c>
      <c r="C378" s="148" t="s">
        <v>28</v>
      </c>
      <c r="D378" s="149" t="s">
        <v>385</v>
      </c>
      <c r="E378" s="150" t="s">
        <v>471</v>
      </c>
      <c r="F378" s="228">
        <v>1</v>
      </c>
      <c r="G378" s="151" t="s">
        <v>1380</v>
      </c>
      <c r="H378" s="45"/>
      <c r="I378" s="153"/>
      <c r="J378" s="154"/>
    </row>
    <row r="379" spans="1:10" ht="18" customHeight="1" x14ac:dyDescent="0.2">
      <c r="A379" s="14">
        <v>22</v>
      </c>
      <c r="B379" s="147" t="s">
        <v>2715</v>
      </c>
      <c r="C379" s="148" t="s">
        <v>28</v>
      </c>
      <c r="D379" s="149" t="s">
        <v>2682</v>
      </c>
      <c r="E379" s="150" t="s">
        <v>2683</v>
      </c>
      <c r="F379" s="228">
        <v>1</v>
      </c>
      <c r="G379" s="151" t="s">
        <v>1380</v>
      </c>
      <c r="H379" s="45"/>
      <c r="I379" s="153"/>
      <c r="J379" s="154"/>
    </row>
    <row r="380" spans="1:10" ht="18" customHeight="1" x14ac:dyDescent="0.2">
      <c r="A380" s="146">
        <v>23</v>
      </c>
      <c r="B380" s="147" t="s">
        <v>2716</v>
      </c>
      <c r="C380" s="148" t="s">
        <v>123</v>
      </c>
      <c r="D380" s="149" t="s">
        <v>2684</v>
      </c>
      <c r="E380" s="150" t="s">
        <v>2685</v>
      </c>
      <c r="F380" s="230">
        <v>2</v>
      </c>
      <c r="G380" s="151" t="s">
        <v>1380</v>
      </c>
      <c r="H380" s="152"/>
      <c r="I380" s="175"/>
      <c r="J380" s="154"/>
    </row>
    <row r="381" spans="1:10" ht="18" customHeight="1" x14ac:dyDescent="0.2">
      <c r="A381" s="14">
        <v>24</v>
      </c>
      <c r="B381" s="147" t="s">
        <v>2717</v>
      </c>
      <c r="C381" s="148" t="s">
        <v>123</v>
      </c>
      <c r="D381" s="149" t="s">
        <v>15</v>
      </c>
      <c r="E381" s="150" t="s">
        <v>2686</v>
      </c>
      <c r="F381" s="230">
        <v>2</v>
      </c>
      <c r="G381" s="151" t="s">
        <v>1380</v>
      </c>
      <c r="H381" s="152"/>
      <c r="I381" s="175"/>
      <c r="J381" s="154"/>
    </row>
    <row r="382" spans="1:10" ht="18" customHeight="1" x14ac:dyDescent="0.2">
      <c r="A382" s="14">
        <v>25</v>
      </c>
      <c r="B382" s="147" t="s">
        <v>2718</v>
      </c>
      <c r="C382" s="148" t="s">
        <v>28</v>
      </c>
      <c r="D382" s="149" t="s">
        <v>3506</v>
      </c>
      <c r="E382" s="150" t="s">
        <v>2687</v>
      </c>
      <c r="F382" s="230">
        <v>1</v>
      </c>
      <c r="G382" s="151" t="s">
        <v>1380</v>
      </c>
      <c r="H382" s="152"/>
      <c r="I382" s="175"/>
      <c r="J382" s="154"/>
    </row>
    <row r="383" spans="1:10" ht="18" customHeight="1" x14ac:dyDescent="0.2">
      <c r="A383" s="146">
        <v>26</v>
      </c>
      <c r="B383" s="168" t="s">
        <v>2719</v>
      </c>
      <c r="C383" s="148" t="s">
        <v>28</v>
      </c>
      <c r="D383" s="149" t="s">
        <v>64</v>
      </c>
      <c r="E383" s="150" t="s">
        <v>2688</v>
      </c>
      <c r="F383" s="230">
        <v>1</v>
      </c>
      <c r="G383" s="151" t="s">
        <v>1380</v>
      </c>
      <c r="H383" s="152"/>
      <c r="I383" s="154"/>
      <c r="J383" s="154"/>
    </row>
    <row r="384" spans="1:10" ht="18" customHeight="1" x14ac:dyDescent="0.2">
      <c r="A384" s="14">
        <v>27</v>
      </c>
      <c r="B384" s="147" t="s">
        <v>2720</v>
      </c>
      <c r="C384" s="148" t="s">
        <v>123</v>
      </c>
      <c r="D384" s="149" t="s">
        <v>162</v>
      </c>
      <c r="E384" s="150" t="s">
        <v>52</v>
      </c>
      <c r="F384" s="230">
        <v>2</v>
      </c>
      <c r="G384" s="151" t="s">
        <v>1380</v>
      </c>
      <c r="H384" s="45"/>
      <c r="I384" s="175"/>
      <c r="J384" s="14"/>
    </row>
    <row r="385" spans="1:16" ht="18" customHeight="1" x14ac:dyDescent="0.2">
      <c r="A385" s="14">
        <v>28</v>
      </c>
      <c r="B385" s="147" t="s">
        <v>2721</v>
      </c>
      <c r="C385" s="148" t="s">
        <v>28</v>
      </c>
      <c r="D385" s="149" t="s">
        <v>257</v>
      </c>
      <c r="E385" s="150" t="s">
        <v>2689</v>
      </c>
      <c r="F385" s="230">
        <v>1</v>
      </c>
      <c r="G385" s="151" t="s">
        <v>1380</v>
      </c>
      <c r="H385" s="45"/>
      <c r="I385" s="154"/>
      <c r="J385" s="154"/>
    </row>
    <row r="386" spans="1:16" ht="18" customHeight="1" x14ac:dyDescent="0.2">
      <c r="A386" s="146">
        <v>29</v>
      </c>
      <c r="B386" s="147" t="s">
        <v>2722</v>
      </c>
      <c r="C386" s="148" t="s">
        <v>123</v>
      </c>
      <c r="D386" s="149" t="s">
        <v>2690</v>
      </c>
      <c r="E386" s="150" t="s">
        <v>2691</v>
      </c>
      <c r="F386" s="230">
        <v>2</v>
      </c>
      <c r="G386" s="151" t="s">
        <v>1380</v>
      </c>
      <c r="H386" s="45"/>
      <c r="I386" s="175"/>
      <c r="J386" s="14"/>
    </row>
    <row r="387" spans="1:16" ht="18" customHeight="1" x14ac:dyDescent="0.2">
      <c r="A387" s="14">
        <v>30</v>
      </c>
      <c r="B387" s="147" t="s">
        <v>2723</v>
      </c>
      <c r="C387" s="148" t="s">
        <v>123</v>
      </c>
      <c r="D387" s="149" t="s">
        <v>2692</v>
      </c>
      <c r="E387" s="150" t="s">
        <v>2693</v>
      </c>
      <c r="F387" s="230">
        <v>2</v>
      </c>
      <c r="G387" s="151" t="s">
        <v>1380</v>
      </c>
      <c r="H387" s="45"/>
      <c r="I387" s="154"/>
      <c r="J387" s="154"/>
    </row>
    <row r="388" spans="1:16" ht="17.25" customHeight="1" x14ac:dyDescent="0.2">
      <c r="A388" s="16"/>
      <c r="B388" s="160"/>
      <c r="C388" s="161"/>
      <c r="D388" s="162"/>
      <c r="E388" s="162"/>
      <c r="F388" s="162"/>
      <c r="I388" s="163"/>
      <c r="J388" s="16"/>
    </row>
    <row r="389" spans="1:16" ht="17.25" customHeight="1" x14ac:dyDescent="0.2">
      <c r="A389" s="16"/>
      <c r="B389" s="160"/>
      <c r="C389" s="161"/>
      <c r="D389" s="162"/>
      <c r="E389" s="162"/>
      <c r="F389" s="162"/>
      <c r="I389" s="65"/>
      <c r="J389" s="16"/>
    </row>
    <row r="390" spans="1:16" ht="17.25" customHeight="1" x14ac:dyDescent="0.2">
      <c r="A390" s="158"/>
      <c r="B390" s="160"/>
      <c r="C390" s="161"/>
      <c r="D390" s="162"/>
      <c r="E390" s="162"/>
      <c r="F390" s="162"/>
      <c r="I390" s="65"/>
    </row>
    <row r="391" spans="1:16" ht="17.25" customHeight="1" x14ac:dyDescent="0.2">
      <c r="A391" s="16"/>
      <c r="B391" s="160"/>
      <c r="C391" s="161"/>
      <c r="D391" s="162"/>
      <c r="E391" s="162"/>
      <c r="F391" s="162"/>
      <c r="H391" s="135"/>
      <c r="I391" s="163"/>
      <c r="J391" s="16"/>
    </row>
    <row r="392" spans="1:16" ht="17.25" customHeight="1" x14ac:dyDescent="0.2">
      <c r="A392" s="16"/>
      <c r="B392" s="160"/>
      <c r="C392" s="161"/>
      <c r="D392" s="162"/>
      <c r="E392" s="162"/>
      <c r="F392" s="162"/>
      <c r="I392" s="65"/>
      <c r="J392" s="16"/>
    </row>
    <row r="393" spans="1:16" ht="17.25" customHeight="1" x14ac:dyDescent="0.2">
      <c r="A393" s="158"/>
      <c r="B393" s="160"/>
      <c r="C393" s="161"/>
      <c r="D393" s="162"/>
      <c r="E393" s="162"/>
      <c r="F393" s="162"/>
      <c r="I393" s="65"/>
      <c r="J393" s="16"/>
    </row>
    <row r="394" spans="1:16" ht="17.25" customHeight="1" x14ac:dyDescent="0.2">
      <c r="A394" s="16"/>
      <c r="B394" s="160"/>
      <c r="C394" s="161"/>
      <c r="D394" s="162"/>
      <c r="E394" s="162"/>
      <c r="F394" s="162"/>
      <c r="H394" s="135"/>
      <c r="I394" s="65"/>
      <c r="J394" s="16"/>
    </row>
    <row r="395" spans="1:16" ht="17.25" customHeight="1" x14ac:dyDescent="0.2">
      <c r="A395" s="16"/>
      <c r="B395" s="160"/>
      <c r="C395" s="161"/>
      <c r="D395" s="162"/>
      <c r="E395" s="162"/>
      <c r="F395" s="162"/>
      <c r="H395" s="135"/>
      <c r="I395" s="65"/>
      <c r="J395" s="16"/>
    </row>
    <row r="396" spans="1:16" s="8" customFormat="1" ht="22.5" customHeight="1" x14ac:dyDescent="0.2">
      <c r="A396" s="261" t="s">
        <v>469</v>
      </c>
      <c r="B396" s="261"/>
      <c r="C396" s="261"/>
      <c r="D396" s="261"/>
      <c r="E396" s="261"/>
      <c r="F396" s="261"/>
      <c r="G396" s="261"/>
      <c r="H396" s="261"/>
      <c r="I396" s="261"/>
      <c r="J396" s="261"/>
      <c r="P396" s="9"/>
    </row>
    <row r="397" spans="1:16" s="8" customFormat="1" ht="22.5" customHeight="1" x14ac:dyDescent="0.2">
      <c r="A397" s="261" t="s">
        <v>3500</v>
      </c>
      <c r="B397" s="261"/>
      <c r="C397" s="261"/>
      <c r="D397" s="261"/>
      <c r="E397" s="261"/>
      <c r="F397" s="261"/>
      <c r="G397" s="261"/>
      <c r="H397" s="261"/>
      <c r="I397" s="261"/>
      <c r="J397" s="261"/>
      <c r="P397" s="9"/>
    </row>
    <row r="398" spans="1:16" s="8" customFormat="1" ht="22.5" customHeight="1" x14ac:dyDescent="0.2">
      <c r="A398" s="260" t="s">
        <v>3501</v>
      </c>
      <c r="B398" s="260"/>
      <c r="C398" s="260"/>
      <c r="D398" s="260"/>
      <c r="E398" s="260"/>
      <c r="F398" s="260"/>
      <c r="G398" s="260"/>
      <c r="H398" s="260"/>
      <c r="I398" s="260"/>
      <c r="J398" s="260"/>
      <c r="P398" s="9"/>
    </row>
    <row r="399" spans="1:16" s="13" customFormat="1" ht="25.5" customHeight="1" x14ac:dyDescent="0.2">
      <c r="A399" s="10" t="s">
        <v>0</v>
      </c>
      <c r="B399" s="11" t="s">
        <v>1</v>
      </c>
      <c r="C399" s="257" t="s">
        <v>421</v>
      </c>
      <c r="D399" s="258"/>
      <c r="E399" s="259"/>
      <c r="F399" s="197" t="s">
        <v>3444</v>
      </c>
      <c r="G399" s="12" t="s">
        <v>67</v>
      </c>
      <c r="H399" s="10"/>
      <c r="I399" s="10"/>
      <c r="J399" s="10"/>
    </row>
    <row r="400" spans="1:16" ht="18" customHeight="1" x14ac:dyDescent="0.2">
      <c r="A400" s="146">
        <v>1</v>
      </c>
      <c r="B400" s="139" t="s">
        <v>3423</v>
      </c>
      <c r="C400" s="156" t="s">
        <v>28</v>
      </c>
      <c r="D400" s="166" t="s">
        <v>217</v>
      </c>
      <c r="E400" s="140" t="s">
        <v>3424</v>
      </c>
      <c r="F400" s="200">
        <v>1</v>
      </c>
      <c r="G400" s="151" t="s">
        <v>3502</v>
      </c>
      <c r="H400" s="152"/>
      <c r="I400" s="154"/>
      <c r="J400" s="154"/>
      <c r="K400" s="137"/>
      <c r="L400" s="226" t="s">
        <v>158</v>
      </c>
      <c r="M400" s="14">
        <f>COUNTIF(F400:F437,"2")</f>
        <v>11</v>
      </c>
      <c r="N400" s="14" t="s">
        <v>371</v>
      </c>
    </row>
    <row r="401" spans="1:14" ht="18" customHeight="1" x14ac:dyDescent="0.2">
      <c r="A401" s="146">
        <v>2</v>
      </c>
      <c r="B401" s="139" t="s">
        <v>3425</v>
      </c>
      <c r="C401" s="156" t="s">
        <v>123</v>
      </c>
      <c r="D401" s="166" t="s">
        <v>3426</v>
      </c>
      <c r="E401" s="140" t="s">
        <v>3427</v>
      </c>
      <c r="F401" s="200">
        <v>2</v>
      </c>
      <c r="G401" s="151" t="s">
        <v>3502</v>
      </c>
      <c r="H401" s="152"/>
      <c r="I401" s="154"/>
      <c r="J401" s="154"/>
      <c r="K401" s="137"/>
      <c r="L401" s="226" t="s">
        <v>157</v>
      </c>
      <c r="M401" s="14">
        <f>COUNTIF(F400:F437,"1")</f>
        <v>21</v>
      </c>
      <c r="N401" s="14" t="s">
        <v>371</v>
      </c>
    </row>
    <row r="402" spans="1:14" ht="18" customHeight="1" x14ac:dyDescent="0.2">
      <c r="A402" s="146">
        <v>3</v>
      </c>
      <c r="B402" s="139" t="s">
        <v>3428</v>
      </c>
      <c r="C402" s="156" t="s">
        <v>28</v>
      </c>
      <c r="D402" s="166" t="s">
        <v>3429</v>
      </c>
      <c r="E402" s="140" t="s">
        <v>3430</v>
      </c>
      <c r="F402" s="200">
        <v>1</v>
      </c>
      <c r="G402" s="151" t="s">
        <v>3502</v>
      </c>
      <c r="H402" s="152"/>
      <c r="I402" s="154"/>
      <c r="J402" s="154"/>
      <c r="K402" s="137"/>
      <c r="L402" s="227" t="s">
        <v>315</v>
      </c>
      <c r="M402" s="14">
        <f>SUM(M400:M401)</f>
        <v>32</v>
      </c>
      <c r="N402" s="14" t="s">
        <v>371</v>
      </c>
    </row>
    <row r="403" spans="1:14" ht="18" customHeight="1" x14ac:dyDescent="0.2">
      <c r="A403" s="146">
        <v>4</v>
      </c>
      <c r="B403" s="139" t="s">
        <v>2724</v>
      </c>
      <c r="C403" s="156" t="s">
        <v>123</v>
      </c>
      <c r="D403" s="166" t="s">
        <v>443</v>
      </c>
      <c r="E403" s="140" t="s">
        <v>1420</v>
      </c>
      <c r="F403" s="200">
        <v>2</v>
      </c>
      <c r="G403" s="151" t="s">
        <v>3502</v>
      </c>
      <c r="H403" s="152"/>
      <c r="I403" s="154"/>
      <c r="J403" s="154"/>
      <c r="L403" s="155"/>
      <c r="M403" s="16"/>
      <c r="N403" s="16"/>
    </row>
    <row r="404" spans="1:14" ht="18" customHeight="1" x14ac:dyDescent="0.2">
      <c r="A404" s="146">
        <v>5</v>
      </c>
      <c r="B404" s="139" t="s">
        <v>2725</v>
      </c>
      <c r="C404" s="156" t="s">
        <v>28</v>
      </c>
      <c r="D404" s="166" t="s">
        <v>3507</v>
      </c>
      <c r="E404" s="140" t="s">
        <v>2751</v>
      </c>
      <c r="F404" s="200">
        <v>1</v>
      </c>
      <c r="G404" s="151" t="s">
        <v>3502</v>
      </c>
      <c r="H404" s="152"/>
      <c r="I404" s="154"/>
      <c r="J404" s="14"/>
    </row>
    <row r="405" spans="1:14" ht="18" customHeight="1" x14ac:dyDescent="0.2">
      <c r="A405" s="146">
        <v>6</v>
      </c>
      <c r="B405" s="139" t="s">
        <v>2726</v>
      </c>
      <c r="C405" s="156" t="s">
        <v>28</v>
      </c>
      <c r="D405" s="166" t="s">
        <v>414</v>
      </c>
      <c r="E405" s="140" t="s">
        <v>1279</v>
      </c>
      <c r="F405" s="200">
        <v>1</v>
      </c>
      <c r="G405" s="151" t="s">
        <v>3502</v>
      </c>
      <c r="H405" s="152"/>
      <c r="I405" s="154"/>
      <c r="J405" s="154"/>
    </row>
    <row r="406" spans="1:14" ht="18" customHeight="1" x14ac:dyDescent="0.2">
      <c r="A406" s="146">
        <v>7</v>
      </c>
      <c r="B406" s="139" t="s">
        <v>2727</v>
      </c>
      <c r="C406" s="156" t="s">
        <v>28</v>
      </c>
      <c r="D406" s="166" t="s">
        <v>295</v>
      </c>
      <c r="E406" s="140" t="s">
        <v>655</v>
      </c>
      <c r="F406" s="200">
        <v>1</v>
      </c>
      <c r="G406" s="151" t="s">
        <v>3502</v>
      </c>
      <c r="H406" s="152"/>
      <c r="I406" s="154"/>
      <c r="J406" s="154"/>
    </row>
    <row r="407" spans="1:14" ht="18" customHeight="1" x14ac:dyDescent="0.2">
      <c r="A407" s="146">
        <v>8</v>
      </c>
      <c r="B407" s="139" t="s">
        <v>2728</v>
      </c>
      <c r="C407" s="156" t="s">
        <v>123</v>
      </c>
      <c r="D407" s="166" t="s">
        <v>96</v>
      </c>
      <c r="E407" s="140" t="s">
        <v>2752</v>
      </c>
      <c r="F407" s="200">
        <v>2</v>
      </c>
      <c r="G407" s="151" t="s">
        <v>3502</v>
      </c>
      <c r="H407" s="152"/>
      <c r="I407" s="154"/>
      <c r="J407" s="154"/>
    </row>
    <row r="408" spans="1:14" ht="18" customHeight="1" x14ac:dyDescent="0.2">
      <c r="A408" s="146">
        <v>9</v>
      </c>
      <c r="B408" s="139" t="s">
        <v>2729</v>
      </c>
      <c r="C408" s="156" t="s">
        <v>123</v>
      </c>
      <c r="D408" s="166" t="s">
        <v>262</v>
      </c>
      <c r="E408" s="140" t="s">
        <v>2753</v>
      </c>
      <c r="F408" s="200">
        <v>2</v>
      </c>
      <c r="G408" s="151" t="s">
        <v>3502</v>
      </c>
      <c r="H408" s="152"/>
      <c r="I408" s="154"/>
      <c r="J408" s="154"/>
    </row>
    <row r="409" spans="1:14" ht="18" customHeight="1" x14ac:dyDescent="0.2">
      <c r="A409" s="146">
        <v>10</v>
      </c>
      <c r="B409" s="139" t="s">
        <v>2730</v>
      </c>
      <c r="C409" s="156" t="s">
        <v>28</v>
      </c>
      <c r="D409" s="4" t="s">
        <v>2754</v>
      </c>
      <c r="E409" s="5" t="s">
        <v>2755</v>
      </c>
      <c r="F409" s="200">
        <v>1</v>
      </c>
      <c r="G409" s="151" t="s">
        <v>3502</v>
      </c>
      <c r="H409" s="152"/>
      <c r="I409" s="154"/>
      <c r="J409" s="154"/>
    </row>
    <row r="410" spans="1:14" ht="18" customHeight="1" x14ac:dyDescent="0.2">
      <c r="A410" s="146">
        <v>11</v>
      </c>
      <c r="B410" s="139" t="s">
        <v>2731</v>
      </c>
      <c r="C410" s="156" t="s">
        <v>28</v>
      </c>
      <c r="D410" s="166" t="s">
        <v>92</v>
      </c>
      <c r="E410" s="140" t="s">
        <v>2756</v>
      </c>
      <c r="F410" s="200">
        <v>1</v>
      </c>
      <c r="G410" s="151" t="s">
        <v>3502</v>
      </c>
      <c r="H410" s="152"/>
      <c r="I410" s="154"/>
      <c r="J410" s="154"/>
    </row>
    <row r="411" spans="1:14" ht="18" customHeight="1" x14ac:dyDescent="0.2">
      <c r="A411" s="146">
        <v>12</v>
      </c>
      <c r="B411" s="139" t="s">
        <v>2732</v>
      </c>
      <c r="C411" s="156" t="s">
        <v>28</v>
      </c>
      <c r="D411" s="166" t="s">
        <v>91</v>
      </c>
      <c r="E411" s="140" t="s">
        <v>2757</v>
      </c>
      <c r="F411" s="200">
        <v>1</v>
      </c>
      <c r="G411" s="151" t="s">
        <v>3502</v>
      </c>
      <c r="H411" s="152"/>
      <c r="I411" s="154"/>
      <c r="J411" s="154"/>
    </row>
    <row r="412" spans="1:14" ht="18" customHeight="1" x14ac:dyDescent="0.2">
      <c r="A412" s="146">
        <v>13</v>
      </c>
      <c r="B412" s="147" t="s">
        <v>2733</v>
      </c>
      <c r="C412" s="148" t="s">
        <v>28</v>
      </c>
      <c r="D412" s="149" t="s">
        <v>2758</v>
      </c>
      <c r="E412" s="150" t="s">
        <v>2759</v>
      </c>
      <c r="F412" s="228">
        <v>1</v>
      </c>
      <c r="G412" s="151" t="s">
        <v>3502</v>
      </c>
      <c r="H412" s="152"/>
      <c r="I412" s="175"/>
      <c r="J412" s="154"/>
    </row>
    <row r="413" spans="1:14" ht="18" customHeight="1" x14ac:dyDescent="0.2">
      <c r="A413" s="146">
        <v>14</v>
      </c>
      <c r="B413" s="139" t="s">
        <v>2734</v>
      </c>
      <c r="C413" s="156" t="s">
        <v>28</v>
      </c>
      <c r="D413" s="166" t="s">
        <v>2760</v>
      </c>
      <c r="E413" s="140" t="s">
        <v>2761</v>
      </c>
      <c r="F413" s="200">
        <v>1</v>
      </c>
      <c r="G413" s="151" t="s">
        <v>3502</v>
      </c>
      <c r="H413" s="152"/>
      <c r="I413" s="154"/>
      <c r="J413" s="14"/>
    </row>
    <row r="414" spans="1:14" ht="18" customHeight="1" x14ac:dyDescent="0.2">
      <c r="A414" s="146">
        <v>15</v>
      </c>
      <c r="B414" s="45" t="s">
        <v>2735</v>
      </c>
      <c r="C414" s="156" t="s">
        <v>28</v>
      </c>
      <c r="D414" s="166" t="s">
        <v>2762</v>
      </c>
      <c r="E414" s="140" t="s">
        <v>1405</v>
      </c>
      <c r="F414" s="200">
        <v>1</v>
      </c>
      <c r="G414" s="151" t="s">
        <v>3502</v>
      </c>
      <c r="H414" s="152"/>
      <c r="I414" s="154"/>
      <c r="J414" s="14"/>
    </row>
    <row r="415" spans="1:14" ht="18" customHeight="1" x14ac:dyDescent="0.2">
      <c r="A415" s="146">
        <v>16</v>
      </c>
      <c r="B415" s="139" t="s">
        <v>2736</v>
      </c>
      <c r="C415" s="156" t="s">
        <v>123</v>
      </c>
      <c r="D415" s="166" t="s">
        <v>3295</v>
      </c>
      <c r="E415" s="140" t="s">
        <v>767</v>
      </c>
      <c r="F415" s="200">
        <v>2</v>
      </c>
      <c r="G415" s="151" t="s">
        <v>3502</v>
      </c>
      <c r="H415" s="152"/>
      <c r="I415" s="154"/>
      <c r="J415" s="14"/>
    </row>
    <row r="416" spans="1:14" ht="18" customHeight="1" x14ac:dyDescent="0.2">
      <c r="A416" s="146">
        <v>17</v>
      </c>
      <c r="B416" s="139" t="s">
        <v>2737</v>
      </c>
      <c r="C416" s="156" t="s">
        <v>28</v>
      </c>
      <c r="D416" s="166" t="s">
        <v>12</v>
      </c>
      <c r="E416" s="140" t="s">
        <v>2763</v>
      </c>
      <c r="F416" s="200">
        <v>1</v>
      </c>
      <c r="G416" s="151" t="s">
        <v>3502</v>
      </c>
      <c r="H416" s="152"/>
      <c r="I416" s="154"/>
      <c r="J416" s="14"/>
    </row>
    <row r="417" spans="1:14" ht="18" customHeight="1" x14ac:dyDescent="0.2">
      <c r="A417" s="146">
        <v>18</v>
      </c>
      <c r="B417" s="147" t="s">
        <v>2738</v>
      </c>
      <c r="C417" s="148" t="s">
        <v>123</v>
      </c>
      <c r="D417" s="149" t="s">
        <v>2764</v>
      </c>
      <c r="E417" s="150" t="s">
        <v>1530</v>
      </c>
      <c r="F417" s="228">
        <v>2</v>
      </c>
      <c r="G417" s="151" t="s">
        <v>3502</v>
      </c>
      <c r="H417" s="152"/>
      <c r="I417" s="154"/>
      <c r="J417" s="14"/>
    </row>
    <row r="418" spans="1:14" ht="18" customHeight="1" x14ac:dyDescent="0.2">
      <c r="A418" s="146">
        <v>19</v>
      </c>
      <c r="B418" s="147" t="s">
        <v>2739</v>
      </c>
      <c r="C418" s="148" t="s">
        <v>28</v>
      </c>
      <c r="D418" s="149" t="s">
        <v>2765</v>
      </c>
      <c r="E418" s="150" t="s">
        <v>2766</v>
      </c>
      <c r="F418" s="228">
        <v>1</v>
      </c>
      <c r="G418" s="151" t="s">
        <v>3502</v>
      </c>
      <c r="H418" s="152"/>
      <c r="I418" s="154"/>
      <c r="J418" s="14"/>
    </row>
    <row r="419" spans="1:14" ht="18" customHeight="1" x14ac:dyDescent="0.2">
      <c r="A419" s="146">
        <v>20</v>
      </c>
      <c r="B419" s="170" t="s">
        <v>2740</v>
      </c>
      <c r="C419" s="148" t="s">
        <v>123</v>
      </c>
      <c r="D419" s="149" t="s">
        <v>44</v>
      </c>
      <c r="E419" s="150" t="s">
        <v>2767</v>
      </c>
      <c r="F419" s="228">
        <v>2</v>
      </c>
      <c r="G419" s="151" t="s">
        <v>3502</v>
      </c>
      <c r="H419" s="152"/>
      <c r="I419" s="154"/>
      <c r="J419" s="14"/>
    </row>
    <row r="420" spans="1:14" ht="18" customHeight="1" x14ac:dyDescent="0.2">
      <c r="A420" s="146">
        <v>21</v>
      </c>
      <c r="B420" s="147" t="s">
        <v>2741</v>
      </c>
      <c r="C420" s="148" t="s">
        <v>123</v>
      </c>
      <c r="D420" s="149" t="s">
        <v>2768</v>
      </c>
      <c r="E420" s="150" t="s">
        <v>2769</v>
      </c>
      <c r="F420" s="228">
        <v>2</v>
      </c>
      <c r="G420" s="151" t="s">
        <v>3502</v>
      </c>
      <c r="H420" s="152"/>
      <c r="I420" s="154"/>
      <c r="J420" s="14"/>
    </row>
    <row r="421" spans="1:14" ht="18" customHeight="1" x14ac:dyDescent="0.2">
      <c r="A421" s="146">
        <v>22</v>
      </c>
      <c r="B421" s="176" t="s">
        <v>2742</v>
      </c>
      <c r="C421" s="148" t="s">
        <v>28</v>
      </c>
      <c r="D421" s="149" t="s">
        <v>1350</v>
      </c>
      <c r="E421" s="150" t="s">
        <v>2770</v>
      </c>
      <c r="F421" s="228">
        <v>1</v>
      </c>
      <c r="G421" s="151" t="s">
        <v>3502</v>
      </c>
      <c r="H421" s="152"/>
      <c r="I421" s="154"/>
      <c r="J421" s="14"/>
    </row>
    <row r="422" spans="1:14" ht="18" customHeight="1" x14ac:dyDescent="0.2">
      <c r="A422" s="146">
        <v>23</v>
      </c>
      <c r="B422" s="147" t="s">
        <v>2743</v>
      </c>
      <c r="C422" s="148" t="s">
        <v>28</v>
      </c>
      <c r="D422" s="149" t="s">
        <v>189</v>
      </c>
      <c r="E422" s="150" t="s">
        <v>892</v>
      </c>
      <c r="F422" s="228">
        <v>1</v>
      </c>
      <c r="G422" s="151" t="s">
        <v>3502</v>
      </c>
      <c r="H422" s="152"/>
      <c r="I422" s="154"/>
      <c r="J422" s="14"/>
    </row>
    <row r="423" spans="1:14" ht="18" customHeight="1" x14ac:dyDescent="0.2">
      <c r="A423" s="146">
        <v>24</v>
      </c>
      <c r="B423" s="147" t="s">
        <v>2744</v>
      </c>
      <c r="C423" s="148" t="s">
        <v>28</v>
      </c>
      <c r="D423" s="149" t="s">
        <v>2771</v>
      </c>
      <c r="E423" s="150" t="s">
        <v>2772</v>
      </c>
      <c r="F423" s="228">
        <v>1</v>
      </c>
      <c r="G423" s="151" t="s">
        <v>3502</v>
      </c>
      <c r="H423" s="152"/>
      <c r="I423" s="154"/>
      <c r="J423" s="14"/>
      <c r="L423" s="265" t="s">
        <v>3385</v>
      </c>
      <c r="M423" s="265"/>
      <c r="N423" s="265"/>
    </row>
    <row r="424" spans="1:14" ht="18" customHeight="1" x14ac:dyDescent="0.2">
      <c r="A424" s="146">
        <v>25</v>
      </c>
      <c r="B424" s="147" t="s">
        <v>2745</v>
      </c>
      <c r="C424" s="148" t="s">
        <v>28</v>
      </c>
      <c r="D424" s="149" t="s">
        <v>89</v>
      </c>
      <c r="E424" s="150" t="s">
        <v>2773</v>
      </c>
      <c r="F424" s="228">
        <v>1</v>
      </c>
      <c r="G424" s="151" t="s">
        <v>3502</v>
      </c>
      <c r="H424" s="152"/>
      <c r="I424" s="154"/>
      <c r="J424" s="14"/>
      <c r="L424" s="226" t="s">
        <v>158</v>
      </c>
      <c r="M424" s="14">
        <f>M5+M50+M94+M138+M182+M226+M270+M314+M357+M400</f>
        <v>185</v>
      </c>
      <c r="N424" s="14" t="s">
        <v>371</v>
      </c>
    </row>
    <row r="425" spans="1:14" ht="18" customHeight="1" x14ac:dyDescent="0.2">
      <c r="A425" s="146">
        <v>26</v>
      </c>
      <c r="B425" s="147" t="s">
        <v>2746</v>
      </c>
      <c r="C425" s="148" t="s">
        <v>28</v>
      </c>
      <c r="D425" s="149" t="s">
        <v>256</v>
      </c>
      <c r="E425" s="150" t="s">
        <v>2774</v>
      </c>
      <c r="F425" s="228">
        <v>1</v>
      </c>
      <c r="G425" s="151" t="s">
        <v>3502</v>
      </c>
      <c r="H425" s="152"/>
      <c r="I425" s="154"/>
      <c r="J425" s="14"/>
      <c r="L425" s="226" t="s">
        <v>157</v>
      </c>
      <c r="M425" s="14">
        <f>M6+M51+M95+M139+M183+M227+M271+M315+M358+M401</f>
        <v>135</v>
      </c>
      <c r="N425" s="14" t="s">
        <v>371</v>
      </c>
    </row>
    <row r="426" spans="1:14" ht="18" customHeight="1" x14ac:dyDescent="0.2">
      <c r="A426" s="146">
        <v>27</v>
      </c>
      <c r="B426" s="147" t="s">
        <v>2747</v>
      </c>
      <c r="C426" s="148" t="s">
        <v>28</v>
      </c>
      <c r="D426" s="149" t="s">
        <v>2775</v>
      </c>
      <c r="E426" s="150" t="s">
        <v>2776</v>
      </c>
      <c r="F426" s="228">
        <v>1</v>
      </c>
      <c r="G426" s="151" t="s">
        <v>3502</v>
      </c>
      <c r="H426" s="152"/>
      <c r="I426" s="154"/>
      <c r="J426" s="14"/>
      <c r="L426" s="227" t="s">
        <v>315</v>
      </c>
      <c r="M426" s="14">
        <f>SUM(M424:M425)</f>
        <v>320</v>
      </c>
      <c r="N426" s="14" t="s">
        <v>371</v>
      </c>
    </row>
    <row r="427" spans="1:14" ht="18" customHeight="1" x14ac:dyDescent="0.2">
      <c r="A427" s="146">
        <v>28</v>
      </c>
      <c r="B427" s="147" t="s">
        <v>3431</v>
      </c>
      <c r="C427" s="148" t="s">
        <v>28</v>
      </c>
      <c r="D427" s="149" t="s">
        <v>82</v>
      </c>
      <c r="E427" s="150" t="s">
        <v>1274</v>
      </c>
      <c r="F427" s="228">
        <v>1</v>
      </c>
      <c r="G427" s="151" t="s">
        <v>3502</v>
      </c>
      <c r="H427" s="152"/>
      <c r="I427" s="154"/>
      <c r="J427" s="14"/>
      <c r="K427" s="137"/>
      <c r="L427" s="157"/>
      <c r="M427" s="16"/>
      <c r="N427" s="16"/>
    </row>
    <row r="428" spans="1:14" ht="18" customHeight="1" x14ac:dyDescent="0.2">
      <c r="A428" s="146">
        <v>29</v>
      </c>
      <c r="B428" s="147" t="s">
        <v>2748</v>
      </c>
      <c r="C428" s="148" t="s">
        <v>28</v>
      </c>
      <c r="D428" s="149" t="s">
        <v>2777</v>
      </c>
      <c r="E428" s="150" t="s">
        <v>2778</v>
      </c>
      <c r="F428" s="228">
        <v>1</v>
      </c>
      <c r="G428" s="151" t="s">
        <v>3502</v>
      </c>
      <c r="H428" s="152"/>
      <c r="I428" s="154"/>
      <c r="J428" s="14"/>
    </row>
    <row r="429" spans="1:14" ht="18" customHeight="1" x14ac:dyDescent="0.2">
      <c r="A429" s="146">
        <v>30</v>
      </c>
      <c r="B429" s="147" t="s">
        <v>2749</v>
      </c>
      <c r="C429" s="148" t="s">
        <v>123</v>
      </c>
      <c r="D429" s="149" t="s">
        <v>171</v>
      </c>
      <c r="E429" s="150" t="s">
        <v>2779</v>
      </c>
      <c r="F429" s="228">
        <v>2</v>
      </c>
      <c r="G429" s="151" t="s">
        <v>3502</v>
      </c>
      <c r="H429" s="152"/>
      <c r="I429" s="154"/>
      <c r="J429" s="14"/>
    </row>
    <row r="430" spans="1:14" ht="18" customHeight="1" x14ac:dyDescent="0.2">
      <c r="A430" s="146">
        <v>31</v>
      </c>
      <c r="B430" s="147" t="s">
        <v>3432</v>
      </c>
      <c r="C430" s="148" t="s">
        <v>123</v>
      </c>
      <c r="D430" s="149" t="s">
        <v>3433</v>
      </c>
      <c r="E430" s="150" t="s">
        <v>801</v>
      </c>
      <c r="F430" s="228">
        <v>2</v>
      </c>
      <c r="G430" s="151" t="s">
        <v>3502</v>
      </c>
      <c r="H430" s="152"/>
      <c r="I430" s="154"/>
      <c r="J430" s="14"/>
      <c r="K430" s="137"/>
    </row>
    <row r="431" spans="1:14" ht="18" customHeight="1" x14ac:dyDescent="0.2">
      <c r="A431" s="146">
        <v>32</v>
      </c>
      <c r="B431" s="147" t="s">
        <v>2750</v>
      </c>
      <c r="C431" s="148" t="s">
        <v>123</v>
      </c>
      <c r="D431" s="149" t="s">
        <v>1298</v>
      </c>
      <c r="E431" s="150" t="s">
        <v>1180</v>
      </c>
      <c r="F431" s="228">
        <v>2</v>
      </c>
      <c r="G431" s="151" t="s">
        <v>3502</v>
      </c>
      <c r="H431" s="152"/>
      <c r="I431" s="154"/>
      <c r="J431" s="14"/>
    </row>
    <row r="432" spans="1:14" ht="17.25" customHeight="1" x14ac:dyDescent="0.2">
      <c r="A432" s="158"/>
      <c r="B432" s="160"/>
      <c r="C432" s="161"/>
      <c r="D432" s="162"/>
      <c r="E432" s="162"/>
      <c r="F432" s="162"/>
      <c r="I432" s="65"/>
      <c r="J432" s="16"/>
    </row>
    <row r="433" spans="1:10" ht="17.25" customHeight="1" x14ac:dyDescent="0.2">
      <c r="A433" s="158"/>
      <c r="B433" s="160"/>
      <c r="C433" s="161"/>
      <c r="D433" s="162"/>
      <c r="E433" s="162"/>
      <c r="F433" s="162"/>
      <c r="I433" s="65"/>
      <c r="J433" s="16"/>
    </row>
    <row r="434" spans="1:10" ht="17.25" customHeight="1" x14ac:dyDescent="0.2">
      <c r="A434" s="158"/>
      <c r="B434" s="160"/>
      <c r="C434" s="161"/>
      <c r="D434" s="162"/>
      <c r="E434" s="162"/>
      <c r="F434" s="162"/>
      <c r="I434" s="65"/>
      <c r="J434" s="16"/>
    </row>
    <row r="435" spans="1:10" ht="17.25" customHeight="1" x14ac:dyDescent="0.2">
      <c r="A435" s="158"/>
      <c r="B435" s="160"/>
      <c r="C435" s="161"/>
      <c r="D435" s="162"/>
      <c r="E435" s="162"/>
      <c r="F435" s="162"/>
      <c r="I435" s="65"/>
      <c r="J435" s="16"/>
    </row>
    <row r="436" spans="1:10" ht="17.25" customHeight="1" x14ac:dyDescent="0.2">
      <c r="A436" s="158"/>
      <c r="B436" s="160"/>
      <c r="C436" s="161"/>
      <c r="D436" s="162"/>
      <c r="E436" s="162"/>
      <c r="F436" s="162"/>
      <c r="I436" s="65"/>
      <c r="J436" s="16"/>
    </row>
    <row r="437" spans="1:10" ht="17.25" customHeight="1" x14ac:dyDescent="0.2">
      <c r="A437" s="158"/>
      <c r="B437" s="160"/>
      <c r="C437" s="161"/>
      <c r="D437" s="162"/>
      <c r="E437" s="162"/>
      <c r="F437" s="162"/>
      <c r="I437" s="65"/>
      <c r="J437" s="16"/>
    </row>
    <row r="438" spans="1:10" ht="17.25" customHeight="1" x14ac:dyDescent="0.2">
      <c r="A438" s="158"/>
      <c r="B438" s="160"/>
      <c r="C438" s="161"/>
      <c r="D438" s="162"/>
      <c r="E438" s="162"/>
      <c r="F438" s="162"/>
      <c r="I438" s="65"/>
      <c r="J438" s="16"/>
    </row>
    <row r="439" spans="1:10" ht="17.25" customHeight="1" x14ac:dyDescent="0.2">
      <c r="A439" s="158"/>
      <c r="B439" s="160"/>
      <c r="C439" s="161"/>
      <c r="D439" s="162"/>
      <c r="E439" s="162"/>
      <c r="F439" s="162"/>
      <c r="I439" s="65"/>
      <c r="J439" s="16"/>
    </row>
    <row r="440" spans="1:10" ht="17.25" customHeight="1" x14ac:dyDescent="0.2">
      <c r="A440" s="158"/>
      <c r="B440" s="160"/>
      <c r="C440" s="161"/>
      <c r="D440" s="162"/>
      <c r="E440" s="162"/>
      <c r="F440" s="162"/>
      <c r="I440" s="65"/>
      <c r="J440" s="16"/>
    </row>
    <row r="441" spans="1:10" ht="17.25" customHeight="1" x14ac:dyDescent="0.2">
      <c r="A441" s="158"/>
      <c r="B441" s="160"/>
      <c r="C441" s="161"/>
      <c r="D441" s="162"/>
      <c r="E441" s="162"/>
      <c r="F441" s="162"/>
      <c r="I441" s="65"/>
      <c r="J441" s="16"/>
    </row>
    <row r="442" spans="1:10" ht="17.25" customHeight="1" x14ac:dyDescent="0.2">
      <c r="A442" s="158"/>
      <c r="B442" s="160"/>
      <c r="C442" s="161"/>
      <c r="D442" s="162"/>
      <c r="E442" s="162"/>
      <c r="F442" s="162"/>
      <c r="I442" s="65"/>
      <c r="J442" s="16"/>
    </row>
    <row r="443" spans="1:10" ht="17.25" customHeight="1" x14ac:dyDescent="0.2">
      <c r="A443" s="158"/>
      <c r="B443" s="160"/>
      <c r="C443" s="161"/>
      <c r="D443" s="162"/>
      <c r="E443" s="162"/>
      <c r="F443" s="162"/>
      <c r="I443" s="65"/>
      <c r="J443" s="16"/>
    </row>
    <row r="444" spans="1:10" ht="17.25" customHeight="1" x14ac:dyDescent="0.2">
      <c r="A444" s="158"/>
      <c r="B444" s="160"/>
      <c r="C444" s="161"/>
      <c r="D444" s="162"/>
      <c r="E444" s="162"/>
      <c r="F444" s="162"/>
      <c r="I444" s="65"/>
      <c r="J444" s="16"/>
    </row>
    <row r="445" spans="1:10" ht="17.25" customHeight="1" x14ac:dyDescent="0.2">
      <c r="A445" s="158"/>
      <c r="B445" s="160"/>
      <c r="C445" s="161"/>
      <c r="D445" s="162"/>
      <c r="E445" s="162"/>
      <c r="F445" s="162"/>
      <c r="I445" s="65"/>
      <c r="J445" s="16"/>
    </row>
    <row r="446" spans="1:10" ht="17.25" customHeight="1" x14ac:dyDescent="0.2">
      <c r="A446" s="158"/>
      <c r="B446" s="160"/>
      <c r="C446" s="161"/>
      <c r="D446" s="162"/>
      <c r="E446" s="162"/>
      <c r="F446" s="162"/>
      <c r="I446" s="65"/>
      <c r="J446" s="16"/>
    </row>
  </sheetData>
  <mergeCells count="41">
    <mergeCell ref="A397:J397"/>
    <mergeCell ref="A398:J398"/>
    <mergeCell ref="C399:E399"/>
    <mergeCell ref="L423:N423"/>
    <mergeCell ref="A354:J354"/>
    <mergeCell ref="A355:J355"/>
    <mergeCell ref="A356:J356"/>
    <mergeCell ref="C357:E357"/>
    <mergeCell ref="A396:J396"/>
    <mergeCell ref="A223:J223"/>
    <mergeCell ref="A224:J224"/>
    <mergeCell ref="C225:E225"/>
    <mergeCell ref="A266:J266"/>
    <mergeCell ref="A267:J267"/>
    <mergeCell ref="A178:J178"/>
    <mergeCell ref="A179:J179"/>
    <mergeCell ref="A180:J180"/>
    <mergeCell ref="C181:E181"/>
    <mergeCell ref="A222:J222"/>
    <mergeCell ref="C137:E137"/>
    <mergeCell ref="A46:J46"/>
    <mergeCell ref="C49:E49"/>
    <mergeCell ref="A90:J90"/>
    <mergeCell ref="A91:J91"/>
    <mergeCell ref="A92:J92"/>
    <mergeCell ref="C313:E313"/>
    <mergeCell ref="A1:J1"/>
    <mergeCell ref="A2:J2"/>
    <mergeCell ref="A3:J3"/>
    <mergeCell ref="A47:J47"/>
    <mergeCell ref="A48:J48"/>
    <mergeCell ref="C4:E4"/>
    <mergeCell ref="A268:J268"/>
    <mergeCell ref="C269:E269"/>
    <mergeCell ref="A310:J310"/>
    <mergeCell ref="A311:J311"/>
    <mergeCell ref="A312:J312"/>
    <mergeCell ref="C93:E93"/>
    <mergeCell ref="A134:J134"/>
    <mergeCell ref="A135:J135"/>
    <mergeCell ref="A136:J136"/>
  </mergeCells>
  <phoneticPr fontId="5" type="noConversion"/>
  <printOptions horizontalCentered="1"/>
  <pageMargins left="0.39370078740157483" right="0.19685039370078741" top="0.47244094488188981" bottom="0.19685039370078741" header="0.19685039370078741" footer="0.19685039370078741"/>
  <pageSetup paperSize="9" fitToWidth="0" orientation="portrait" r:id="rId1"/>
  <headerFooter>
    <oddHeader xml:space="preserve">&amp;R&amp;"TH SarabunPSK,Regular"ชื่อนักเรียน2566-ณ-วันที่ 09/06/2566 </oddHeader>
  </headerFooter>
  <rowBreaks count="1" manualBreakCount="1">
    <brk id="395" max="1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442"/>
  <sheetViews>
    <sheetView view="pageBreakPreview" topLeftCell="A403" zoomScaleNormal="100" zoomScaleSheetLayoutView="100" workbookViewId="0">
      <selection activeCell="S415" sqref="S415"/>
    </sheetView>
  </sheetViews>
  <sheetFormatPr defaultColWidth="9.140625" defaultRowHeight="17.25" customHeight="1" x14ac:dyDescent="0.2"/>
  <cols>
    <col min="1" max="1" width="5.42578125" style="135" customWidth="1"/>
    <col min="2" max="2" width="7.28515625" style="135" customWidth="1"/>
    <col min="3" max="3" width="4.28515625" style="129" customWidth="1"/>
    <col min="4" max="4" width="14.140625" style="136" customWidth="1"/>
    <col min="5" max="5" width="18.85546875" style="188" customWidth="1"/>
    <col min="6" max="6" width="4.42578125" style="188" hidden="1" customWidth="1"/>
    <col min="7" max="7" width="6" style="135" customWidth="1"/>
    <col min="8" max="9" width="14.140625" style="135" customWidth="1"/>
    <col min="10" max="10" width="14.140625" style="129" customWidth="1"/>
    <col min="11" max="11" width="10.28515625" style="129" customWidth="1"/>
    <col min="12" max="12" width="9.140625" style="129"/>
    <col min="13" max="13" width="9.42578125" style="129" customWidth="1"/>
    <col min="14" max="16384" width="9.140625" style="129"/>
  </cols>
  <sheetData>
    <row r="1" spans="1:14" ht="22.5" customHeight="1" x14ac:dyDescent="0.2">
      <c r="A1" s="266" t="s">
        <v>469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4" ht="22.5" customHeight="1" x14ac:dyDescent="0.2">
      <c r="A2" s="266" t="s">
        <v>3508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4" ht="22.5" customHeight="1" x14ac:dyDescent="0.2">
      <c r="A3" s="267" t="s">
        <v>3379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4" ht="24.75" customHeight="1" x14ac:dyDescent="0.2">
      <c r="A4" s="138" t="s">
        <v>0</v>
      </c>
      <c r="B4" s="138" t="s">
        <v>1</v>
      </c>
      <c r="C4" s="257" t="s">
        <v>360</v>
      </c>
      <c r="D4" s="258"/>
      <c r="E4" s="258"/>
      <c r="F4" s="138" t="s">
        <v>3444</v>
      </c>
      <c r="G4" s="231" t="s">
        <v>67</v>
      </c>
      <c r="H4" s="179"/>
      <c r="I4" s="179"/>
      <c r="J4" s="2"/>
    </row>
    <row r="5" spans="1:14" ht="17.25" customHeight="1" x14ac:dyDescent="0.2">
      <c r="A5" s="45">
        <v>1</v>
      </c>
      <c r="B5" s="45" t="s">
        <v>3519</v>
      </c>
      <c r="C5" s="4" t="s">
        <v>28</v>
      </c>
      <c r="D5" s="166" t="s">
        <v>12</v>
      </c>
      <c r="E5" s="180" t="s">
        <v>2798</v>
      </c>
      <c r="F5" s="181">
        <v>1</v>
      </c>
      <c r="G5" s="181" t="s">
        <v>225</v>
      </c>
      <c r="H5" s="181"/>
      <c r="I5" s="181"/>
      <c r="J5" s="182"/>
      <c r="L5" s="226" t="s">
        <v>158</v>
      </c>
      <c r="M5" s="14">
        <f>COUNTIF(F5:F32,"2")</f>
        <v>13</v>
      </c>
      <c r="N5" s="14" t="s">
        <v>371</v>
      </c>
    </row>
    <row r="6" spans="1:14" ht="17.25" customHeight="1" x14ac:dyDescent="0.2">
      <c r="A6" s="45">
        <v>2</v>
      </c>
      <c r="B6" s="45" t="s">
        <v>2780</v>
      </c>
      <c r="C6" s="4" t="s">
        <v>123</v>
      </c>
      <c r="D6" s="166" t="s">
        <v>401</v>
      </c>
      <c r="E6" s="180" t="s">
        <v>2799</v>
      </c>
      <c r="F6" s="181">
        <v>2</v>
      </c>
      <c r="G6" s="181" t="s">
        <v>225</v>
      </c>
      <c r="H6" s="181"/>
      <c r="I6" s="181"/>
      <c r="J6" s="182"/>
      <c r="L6" s="226" t="s">
        <v>157</v>
      </c>
      <c r="M6" s="14">
        <f>COUNTIF(F5:F32,"1")</f>
        <v>6</v>
      </c>
      <c r="N6" s="14" t="s">
        <v>371</v>
      </c>
    </row>
    <row r="7" spans="1:14" ht="17.25" customHeight="1" x14ac:dyDescent="0.2">
      <c r="A7" s="45">
        <v>3</v>
      </c>
      <c r="B7" s="45" t="s">
        <v>2781</v>
      </c>
      <c r="C7" s="4" t="s">
        <v>123</v>
      </c>
      <c r="D7" s="166" t="s">
        <v>145</v>
      </c>
      <c r="E7" s="180" t="s">
        <v>2800</v>
      </c>
      <c r="F7" s="181">
        <v>2</v>
      </c>
      <c r="G7" s="181" t="s">
        <v>225</v>
      </c>
      <c r="H7" s="181"/>
      <c r="I7" s="181"/>
      <c r="J7" s="182"/>
      <c r="L7" s="227" t="s">
        <v>315</v>
      </c>
      <c r="M7" s="14">
        <f>SUM(M5:M6)</f>
        <v>19</v>
      </c>
      <c r="N7" s="14" t="s">
        <v>371</v>
      </c>
    </row>
    <row r="8" spans="1:14" ht="17.25" customHeight="1" x14ac:dyDescent="0.2">
      <c r="A8" s="45">
        <v>4</v>
      </c>
      <c r="B8" s="45" t="s">
        <v>2782</v>
      </c>
      <c r="C8" s="4" t="s">
        <v>28</v>
      </c>
      <c r="D8" s="166" t="s">
        <v>2801</v>
      </c>
      <c r="E8" s="180" t="s">
        <v>2103</v>
      </c>
      <c r="F8" s="181">
        <v>1</v>
      </c>
      <c r="G8" s="181" t="s">
        <v>225</v>
      </c>
      <c r="H8" s="181"/>
      <c r="I8" s="181"/>
      <c r="J8" s="182"/>
    </row>
    <row r="9" spans="1:14" ht="17.25" customHeight="1" x14ac:dyDescent="0.2">
      <c r="A9" s="45">
        <v>5</v>
      </c>
      <c r="B9" s="45" t="s">
        <v>2783</v>
      </c>
      <c r="C9" s="4" t="s">
        <v>123</v>
      </c>
      <c r="D9" s="166" t="s">
        <v>2802</v>
      </c>
      <c r="E9" s="180" t="s">
        <v>2803</v>
      </c>
      <c r="F9" s="181">
        <v>2</v>
      </c>
      <c r="G9" s="181" t="s">
        <v>225</v>
      </c>
      <c r="H9" s="181"/>
      <c r="I9" s="181"/>
      <c r="J9" s="182"/>
    </row>
    <row r="10" spans="1:14" ht="17.25" customHeight="1" x14ac:dyDescent="0.2">
      <c r="A10" s="45">
        <v>6</v>
      </c>
      <c r="B10" s="45" t="s">
        <v>2784</v>
      </c>
      <c r="C10" s="4" t="s">
        <v>123</v>
      </c>
      <c r="D10" s="166" t="s">
        <v>416</v>
      </c>
      <c r="E10" s="180" t="s">
        <v>1907</v>
      </c>
      <c r="F10" s="181">
        <v>2</v>
      </c>
      <c r="G10" s="181" t="s">
        <v>225</v>
      </c>
      <c r="H10" s="181"/>
      <c r="I10" s="181"/>
      <c r="J10" s="182"/>
    </row>
    <row r="11" spans="1:14" ht="17.25" customHeight="1" x14ac:dyDescent="0.2">
      <c r="A11" s="45">
        <v>7</v>
      </c>
      <c r="B11" s="45" t="s">
        <v>2785</v>
      </c>
      <c r="C11" s="4" t="s">
        <v>123</v>
      </c>
      <c r="D11" s="166" t="s">
        <v>2804</v>
      </c>
      <c r="E11" s="180" t="s">
        <v>2805</v>
      </c>
      <c r="F11" s="181">
        <v>2</v>
      </c>
      <c r="G11" s="181" t="s">
        <v>225</v>
      </c>
      <c r="H11" s="181"/>
      <c r="I11" s="181"/>
      <c r="J11" s="182"/>
    </row>
    <row r="12" spans="1:14" ht="17.25" customHeight="1" x14ac:dyDescent="0.2">
      <c r="A12" s="45">
        <v>8</v>
      </c>
      <c r="B12" s="45" t="s">
        <v>2786</v>
      </c>
      <c r="C12" s="4" t="s">
        <v>123</v>
      </c>
      <c r="D12" s="166" t="s">
        <v>180</v>
      </c>
      <c r="E12" s="180" t="s">
        <v>2806</v>
      </c>
      <c r="F12" s="181">
        <v>2</v>
      </c>
      <c r="G12" s="181" t="s">
        <v>225</v>
      </c>
      <c r="H12" s="181"/>
      <c r="I12" s="181"/>
      <c r="J12" s="182"/>
    </row>
    <row r="13" spans="1:14" ht="17.25" customHeight="1" x14ac:dyDescent="0.2">
      <c r="A13" s="45">
        <v>9</v>
      </c>
      <c r="B13" s="45" t="s">
        <v>2787</v>
      </c>
      <c r="C13" s="4" t="s">
        <v>123</v>
      </c>
      <c r="D13" s="166" t="s">
        <v>811</v>
      </c>
      <c r="E13" s="180" t="s">
        <v>2807</v>
      </c>
      <c r="F13" s="181">
        <v>2</v>
      </c>
      <c r="G13" s="181" t="s">
        <v>225</v>
      </c>
      <c r="H13" s="181"/>
      <c r="I13" s="181"/>
      <c r="J13" s="182"/>
    </row>
    <row r="14" spans="1:14" ht="17.25" customHeight="1" x14ac:dyDescent="0.2">
      <c r="A14" s="45">
        <v>10</v>
      </c>
      <c r="B14" s="45" t="s">
        <v>2788</v>
      </c>
      <c r="C14" s="4" t="s">
        <v>123</v>
      </c>
      <c r="D14" s="166" t="s">
        <v>2808</v>
      </c>
      <c r="E14" s="180" t="s">
        <v>2809</v>
      </c>
      <c r="F14" s="181">
        <v>2</v>
      </c>
      <c r="G14" s="181" t="s">
        <v>225</v>
      </c>
      <c r="H14" s="181"/>
      <c r="I14" s="181"/>
      <c r="J14" s="182"/>
    </row>
    <row r="15" spans="1:14" ht="17.25" customHeight="1" x14ac:dyDescent="0.2">
      <c r="A15" s="45">
        <v>11</v>
      </c>
      <c r="B15" s="45" t="s">
        <v>2789</v>
      </c>
      <c r="C15" s="4" t="s">
        <v>123</v>
      </c>
      <c r="D15" s="166" t="s">
        <v>2810</v>
      </c>
      <c r="E15" s="180" t="s">
        <v>2811</v>
      </c>
      <c r="F15" s="181">
        <v>2</v>
      </c>
      <c r="G15" s="181" t="s">
        <v>225</v>
      </c>
      <c r="H15" s="181"/>
      <c r="I15" s="181"/>
      <c r="J15" s="182"/>
    </row>
    <row r="16" spans="1:14" ht="17.25" customHeight="1" x14ac:dyDescent="0.2">
      <c r="A16" s="45">
        <v>12</v>
      </c>
      <c r="B16" s="45" t="s">
        <v>2790</v>
      </c>
      <c r="C16" s="4" t="s">
        <v>123</v>
      </c>
      <c r="D16" s="166" t="s">
        <v>14</v>
      </c>
      <c r="E16" s="180" t="s">
        <v>2812</v>
      </c>
      <c r="F16" s="181">
        <v>2</v>
      </c>
      <c r="G16" s="181" t="s">
        <v>225</v>
      </c>
      <c r="H16" s="181"/>
      <c r="I16" s="181"/>
      <c r="J16" s="182"/>
    </row>
    <row r="17" spans="1:10" ht="17.25" customHeight="1" x14ac:dyDescent="0.2">
      <c r="A17" s="45">
        <v>13</v>
      </c>
      <c r="B17" s="45" t="s">
        <v>2791</v>
      </c>
      <c r="C17" s="4" t="s">
        <v>28</v>
      </c>
      <c r="D17" s="166" t="s">
        <v>2813</v>
      </c>
      <c r="E17" s="180" t="s">
        <v>552</v>
      </c>
      <c r="F17" s="181">
        <v>1</v>
      </c>
      <c r="G17" s="181" t="s">
        <v>225</v>
      </c>
      <c r="H17" s="181"/>
      <c r="I17" s="181"/>
      <c r="J17" s="182"/>
    </row>
    <row r="18" spans="1:10" ht="17.25" customHeight="1" x14ac:dyDescent="0.2">
      <c r="A18" s="45">
        <v>14</v>
      </c>
      <c r="B18" s="45" t="s">
        <v>2792</v>
      </c>
      <c r="C18" s="4" t="s">
        <v>28</v>
      </c>
      <c r="D18" s="166" t="s">
        <v>57</v>
      </c>
      <c r="E18" s="180" t="s">
        <v>2814</v>
      </c>
      <c r="F18" s="181">
        <v>1</v>
      </c>
      <c r="G18" s="181" t="s">
        <v>225</v>
      </c>
      <c r="H18" s="181"/>
      <c r="I18" s="181"/>
      <c r="J18" s="182"/>
    </row>
    <row r="19" spans="1:10" ht="17.25" customHeight="1" x14ac:dyDescent="0.2">
      <c r="A19" s="45">
        <v>15</v>
      </c>
      <c r="B19" s="45" t="s">
        <v>2793</v>
      </c>
      <c r="C19" s="4" t="s">
        <v>28</v>
      </c>
      <c r="D19" s="166" t="s">
        <v>374</v>
      </c>
      <c r="E19" s="180" t="s">
        <v>2121</v>
      </c>
      <c r="F19" s="181">
        <v>1</v>
      </c>
      <c r="G19" s="181" t="s">
        <v>225</v>
      </c>
      <c r="H19" s="181"/>
      <c r="I19" s="181"/>
      <c r="J19" s="182"/>
    </row>
    <row r="20" spans="1:10" ht="17.25" customHeight="1" x14ac:dyDescent="0.2">
      <c r="A20" s="45">
        <v>16</v>
      </c>
      <c r="B20" s="45" t="s">
        <v>2794</v>
      </c>
      <c r="C20" s="4" t="s">
        <v>123</v>
      </c>
      <c r="D20" s="166" t="s">
        <v>2815</v>
      </c>
      <c r="E20" s="180" t="s">
        <v>2816</v>
      </c>
      <c r="F20" s="181">
        <v>2</v>
      </c>
      <c r="G20" s="181" t="s">
        <v>225</v>
      </c>
      <c r="H20" s="181"/>
      <c r="I20" s="181"/>
      <c r="J20" s="182"/>
    </row>
    <row r="21" spans="1:10" ht="17.25" customHeight="1" x14ac:dyDescent="0.2">
      <c r="A21" s="45">
        <v>17</v>
      </c>
      <c r="B21" s="45" t="s">
        <v>2795</v>
      </c>
      <c r="C21" s="4" t="s">
        <v>123</v>
      </c>
      <c r="D21" s="166" t="s">
        <v>2817</v>
      </c>
      <c r="E21" s="180" t="s">
        <v>194</v>
      </c>
      <c r="F21" s="181">
        <v>2</v>
      </c>
      <c r="G21" s="181" t="s">
        <v>225</v>
      </c>
      <c r="H21" s="181"/>
      <c r="I21" s="181"/>
      <c r="J21" s="182"/>
    </row>
    <row r="22" spans="1:10" ht="17.25" customHeight="1" x14ac:dyDescent="0.2">
      <c r="A22" s="45">
        <v>18</v>
      </c>
      <c r="B22" s="45" t="s">
        <v>2796</v>
      </c>
      <c r="C22" s="4" t="s">
        <v>28</v>
      </c>
      <c r="D22" s="166" t="s">
        <v>282</v>
      </c>
      <c r="E22" s="180" t="s">
        <v>2818</v>
      </c>
      <c r="F22" s="181">
        <v>1</v>
      </c>
      <c r="G22" s="181" t="s">
        <v>225</v>
      </c>
      <c r="H22" s="181"/>
      <c r="I22" s="181"/>
      <c r="J22" s="182"/>
    </row>
    <row r="23" spans="1:10" ht="17.25" customHeight="1" x14ac:dyDescent="0.2">
      <c r="A23" s="45">
        <v>19</v>
      </c>
      <c r="B23" s="45" t="s">
        <v>2797</v>
      </c>
      <c r="C23" s="4" t="s">
        <v>123</v>
      </c>
      <c r="D23" s="166" t="s">
        <v>10</v>
      </c>
      <c r="E23" s="180" t="s">
        <v>2819</v>
      </c>
      <c r="F23" s="181">
        <v>2</v>
      </c>
      <c r="G23" s="181" t="s">
        <v>225</v>
      </c>
      <c r="H23" s="181"/>
      <c r="I23" s="181"/>
      <c r="J23" s="182"/>
    </row>
    <row r="24" spans="1:10" ht="17.25" customHeight="1" x14ac:dyDescent="0.2">
      <c r="E24" s="183"/>
      <c r="F24" s="183"/>
      <c r="G24" s="164"/>
      <c r="H24" s="164"/>
      <c r="I24" s="164"/>
      <c r="J24" s="184"/>
    </row>
    <row r="25" spans="1:10" ht="17.25" customHeight="1" x14ac:dyDescent="0.2">
      <c r="E25" s="183"/>
      <c r="F25" s="183"/>
      <c r="G25" s="164"/>
      <c r="H25" s="164"/>
      <c r="I25" s="164"/>
      <c r="J25" s="184"/>
    </row>
    <row r="26" spans="1:10" ht="17.25" customHeight="1" x14ac:dyDescent="0.2">
      <c r="E26" s="183"/>
      <c r="F26" s="183"/>
      <c r="G26" s="164"/>
      <c r="H26" s="164"/>
      <c r="I26" s="164"/>
      <c r="J26" s="184"/>
    </row>
    <row r="27" spans="1:10" ht="17.25" customHeight="1" x14ac:dyDescent="0.2">
      <c r="E27" s="183"/>
      <c r="F27" s="183"/>
      <c r="G27" s="164"/>
      <c r="H27" s="164"/>
      <c r="I27" s="164"/>
      <c r="J27" s="184"/>
    </row>
    <row r="28" spans="1:10" ht="17.25" customHeight="1" x14ac:dyDescent="0.2">
      <c r="E28" s="183"/>
      <c r="F28" s="183"/>
      <c r="G28" s="164"/>
      <c r="H28" s="164"/>
      <c r="I28" s="164"/>
      <c r="J28" s="184"/>
    </row>
    <row r="29" spans="1:10" ht="17.25" customHeight="1" x14ac:dyDescent="0.2">
      <c r="E29" s="183"/>
      <c r="F29" s="183"/>
      <c r="G29" s="164"/>
      <c r="H29" s="164"/>
      <c r="I29" s="164"/>
      <c r="J29" s="184"/>
    </row>
    <row r="30" spans="1:10" ht="17.25" customHeight="1" x14ac:dyDescent="0.2">
      <c r="E30" s="183"/>
      <c r="F30" s="183"/>
      <c r="G30" s="164"/>
      <c r="H30" s="164"/>
      <c r="I30" s="164"/>
      <c r="J30" s="184"/>
    </row>
    <row r="31" spans="1:10" ht="17.25" customHeight="1" x14ac:dyDescent="0.2">
      <c r="E31" s="183"/>
      <c r="F31" s="183"/>
      <c r="G31" s="164"/>
      <c r="H31" s="164"/>
      <c r="I31" s="164"/>
      <c r="J31" s="184"/>
    </row>
    <row r="32" spans="1:10" ht="17.25" customHeight="1" x14ac:dyDescent="0.2">
      <c r="E32" s="183"/>
      <c r="F32" s="183"/>
      <c r="G32" s="164"/>
      <c r="H32" s="164"/>
      <c r="I32" s="164"/>
      <c r="J32" s="184"/>
    </row>
    <row r="33" spans="5:10" ht="17.25" customHeight="1" x14ac:dyDescent="0.2">
      <c r="E33" s="183"/>
      <c r="F33" s="183"/>
      <c r="G33" s="164"/>
      <c r="H33" s="164"/>
      <c r="I33" s="164"/>
      <c r="J33" s="184"/>
    </row>
    <row r="34" spans="5:10" ht="17.25" customHeight="1" x14ac:dyDescent="0.2">
      <c r="E34" s="183"/>
      <c r="F34" s="183"/>
      <c r="G34" s="164"/>
      <c r="H34" s="164"/>
      <c r="I34" s="164"/>
      <c r="J34" s="184"/>
    </row>
    <row r="35" spans="5:10" ht="17.25" customHeight="1" x14ac:dyDescent="0.2">
      <c r="E35" s="183"/>
      <c r="F35" s="183"/>
      <c r="G35" s="164"/>
      <c r="H35" s="164"/>
      <c r="I35" s="164"/>
      <c r="J35" s="184"/>
    </row>
    <row r="36" spans="5:10" ht="17.25" customHeight="1" x14ac:dyDescent="0.2">
      <c r="E36" s="183"/>
      <c r="F36" s="183"/>
      <c r="G36" s="164"/>
      <c r="H36" s="164"/>
      <c r="I36" s="164"/>
      <c r="J36" s="184"/>
    </row>
    <row r="37" spans="5:10" ht="17.25" customHeight="1" x14ac:dyDescent="0.2">
      <c r="E37" s="183"/>
      <c r="F37" s="183"/>
      <c r="G37" s="164"/>
      <c r="H37" s="164"/>
      <c r="I37" s="164"/>
      <c r="J37" s="184"/>
    </row>
    <row r="38" spans="5:10" ht="17.25" customHeight="1" x14ac:dyDescent="0.2">
      <c r="E38" s="183"/>
      <c r="F38" s="183"/>
      <c r="G38" s="164"/>
      <c r="H38" s="164"/>
      <c r="I38" s="164"/>
      <c r="J38" s="184"/>
    </row>
    <row r="39" spans="5:10" ht="17.25" customHeight="1" x14ac:dyDescent="0.2">
      <c r="E39" s="183"/>
      <c r="F39" s="183"/>
      <c r="G39" s="164"/>
      <c r="H39" s="164"/>
      <c r="I39" s="164"/>
      <c r="J39" s="184"/>
    </row>
    <row r="40" spans="5:10" ht="17.25" customHeight="1" x14ac:dyDescent="0.2">
      <c r="E40" s="183"/>
      <c r="F40" s="183"/>
      <c r="G40" s="164"/>
      <c r="H40" s="164"/>
      <c r="I40" s="164"/>
      <c r="J40" s="184"/>
    </row>
    <row r="41" spans="5:10" ht="17.25" customHeight="1" x14ac:dyDescent="0.2">
      <c r="E41" s="183"/>
      <c r="F41" s="183"/>
      <c r="G41" s="164"/>
      <c r="H41" s="164"/>
      <c r="I41" s="164"/>
      <c r="J41" s="184"/>
    </row>
    <row r="42" spans="5:10" ht="17.25" customHeight="1" x14ac:dyDescent="0.2">
      <c r="E42" s="183"/>
      <c r="F42" s="183"/>
      <c r="G42" s="164"/>
      <c r="H42" s="164"/>
      <c r="I42" s="164"/>
      <c r="J42" s="184"/>
    </row>
    <row r="43" spans="5:10" ht="17.25" customHeight="1" x14ac:dyDescent="0.2">
      <c r="E43" s="183"/>
      <c r="F43" s="183"/>
      <c r="G43" s="164"/>
      <c r="H43" s="164"/>
      <c r="I43" s="164"/>
      <c r="J43" s="184"/>
    </row>
    <row r="44" spans="5:10" ht="17.25" customHeight="1" x14ac:dyDescent="0.2">
      <c r="E44" s="183"/>
      <c r="F44" s="183"/>
      <c r="G44" s="164"/>
      <c r="H44" s="164"/>
      <c r="I44" s="164"/>
      <c r="J44" s="184"/>
    </row>
    <row r="45" spans="5:10" ht="17.25" customHeight="1" x14ac:dyDescent="0.2">
      <c r="E45" s="183"/>
      <c r="F45" s="183"/>
      <c r="G45" s="164"/>
      <c r="H45" s="164"/>
      <c r="I45" s="164"/>
      <c r="J45" s="184"/>
    </row>
    <row r="46" spans="5:10" ht="17.25" customHeight="1" x14ac:dyDescent="0.2">
      <c r="E46" s="183"/>
      <c r="F46" s="183"/>
      <c r="G46" s="164"/>
      <c r="H46" s="164"/>
      <c r="I46" s="164"/>
      <c r="J46" s="184"/>
    </row>
    <row r="47" spans="5:10" ht="17.25" customHeight="1" x14ac:dyDescent="0.2">
      <c r="E47" s="183"/>
      <c r="F47" s="183"/>
      <c r="G47" s="164"/>
      <c r="H47" s="164"/>
      <c r="I47" s="164"/>
      <c r="J47" s="184"/>
    </row>
    <row r="48" spans="5:10" ht="17.25" customHeight="1" x14ac:dyDescent="0.2">
      <c r="E48" s="183"/>
      <c r="F48" s="183"/>
      <c r="G48" s="164"/>
      <c r="H48" s="164"/>
      <c r="I48" s="164"/>
      <c r="J48" s="184"/>
    </row>
    <row r="49" spans="1:14" ht="17.25" customHeight="1" x14ac:dyDescent="0.2">
      <c r="E49" s="183"/>
      <c r="F49" s="183"/>
      <c r="G49" s="164"/>
      <c r="H49" s="164"/>
      <c r="I49" s="164"/>
      <c r="J49" s="184"/>
    </row>
    <row r="50" spans="1:14" ht="22.5" customHeight="1" x14ac:dyDescent="0.2">
      <c r="A50" s="266" t="s">
        <v>469</v>
      </c>
      <c r="B50" s="266"/>
      <c r="C50" s="266"/>
      <c r="D50" s="266"/>
      <c r="E50" s="266"/>
      <c r="F50" s="266"/>
      <c r="G50" s="266"/>
      <c r="H50" s="266"/>
      <c r="I50" s="266"/>
      <c r="J50" s="266"/>
    </row>
    <row r="51" spans="1:14" ht="22.5" customHeight="1" x14ac:dyDescent="0.2">
      <c r="A51" s="266" t="s">
        <v>3509</v>
      </c>
      <c r="B51" s="266"/>
      <c r="C51" s="266"/>
      <c r="D51" s="266"/>
      <c r="E51" s="266"/>
      <c r="F51" s="266"/>
      <c r="G51" s="266"/>
      <c r="H51" s="266"/>
      <c r="I51" s="266"/>
      <c r="J51" s="266"/>
    </row>
    <row r="52" spans="1:14" ht="22.5" customHeight="1" x14ac:dyDescent="0.2">
      <c r="A52" s="267" t="s">
        <v>3380</v>
      </c>
      <c r="B52" s="267"/>
      <c r="C52" s="267"/>
      <c r="D52" s="267"/>
      <c r="E52" s="267"/>
      <c r="F52" s="267"/>
      <c r="G52" s="267"/>
      <c r="H52" s="267"/>
      <c r="I52" s="267"/>
      <c r="J52" s="267"/>
    </row>
    <row r="53" spans="1:14" ht="24.75" customHeight="1" x14ac:dyDescent="0.2">
      <c r="A53" s="138" t="s">
        <v>0</v>
      </c>
      <c r="B53" s="138" t="s">
        <v>1</v>
      </c>
      <c r="C53" s="257" t="s">
        <v>360</v>
      </c>
      <c r="D53" s="258"/>
      <c r="E53" s="258"/>
      <c r="F53" s="138" t="s">
        <v>3444</v>
      </c>
      <c r="G53" s="231" t="s">
        <v>67</v>
      </c>
      <c r="H53" s="179"/>
      <c r="I53" s="179"/>
      <c r="J53" s="2"/>
    </row>
    <row r="54" spans="1:14" ht="17.25" customHeight="1" x14ac:dyDescent="0.2">
      <c r="A54" s="45">
        <v>1</v>
      </c>
      <c r="B54" s="45" t="s">
        <v>2820</v>
      </c>
      <c r="C54" s="4" t="s">
        <v>123</v>
      </c>
      <c r="D54" s="166" t="s">
        <v>2852</v>
      </c>
      <c r="E54" s="180" t="s">
        <v>435</v>
      </c>
      <c r="F54" s="232">
        <v>2</v>
      </c>
      <c r="G54" s="181" t="s">
        <v>226</v>
      </c>
      <c r="H54" s="181"/>
      <c r="I54" s="181"/>
      <c r="J54" s="182"/>
      <c r="L54" s="226" t="s">
        <v>158</v>
      </c>
      <c r="M54" s="14">
        <f>COUNTIF(F54:F95,"2")</f>
        <v>22</v>
      </c>
      <c r="N54" s="14" t="s">
        <v>371</v>
      </c>
    </row>
    <row r="55" spans="1:14" ht="17.25" customHeight="1" x14ac:dyDescent="0.2">
      <c r="A55" s="45">
        <v>2</v>
      </c>
      <c r="B55" s="45" t="s">
        <v>2821</v>
      </c>
      <c r="C55" s="4" t="s">
        <v>123</v>
      </c>
      <c r="D55" s="166" t="s">
        <v>156</v>
      </c>
      <c r="E55" s="180" t="s">
        <v>2853</v>
      </c>
      <c r="F55" s="232">
        <v>2</v>
      </c>
      <c r="G55" s="181" t="s">
        <v>226</v>
      </c>
      <c r="H55" s="181"/>
      <c r="I55" s="181"/>
      <c r="J55" s="182"/>
      <c r="L55" s="226" t="s">
        <v>157</v>
      </c>
      <c r="M55" s="14">
        <f>COUNTIF(F54:F95,"1")</f>
        <v>11</v>
      </c>
      <c r="N55" s="14" t="s">
        <v>371</v>
      </c>
    </row>
    <row r="56" spans="1:14" ht="17.25" customHeight="1" x14ac:dyDescent="0.2">
      <c r="A56" s="45">
        <v>3</v>
      </c>
      <c r="B56" s="45" t="s">
        <v>2822</v>
      </c>
      <c r="C56" s="4" t="s">
        <v>123</v>
      </c>
      <c r="D56" s="166" t="s">
        <v>1847</v>
      </c>
      <c r="E56" s="180" t="s">
        <v>661</v>
      </c>
      <c r="F56" s="232">
        <v>2</v>
      </c>
      <c r="G56" s="181" t="s">
        <v>226</v>
      </c>
      <c r="H56" s="181"/>
      <c r="I56" s="181"/>
      <c r="J56" s="182"/>
      <c r="L56" s="227" t="s">
        <v>315</v>
      </c>
      <c r="M56" s="14">
        <f>SUM(M54:M55)</f>
        <v>33</v>
      </c>
      <c r="N56" s="14" t="s">
        <v>371</v>
      </c>
    </row>
    <row r="57" spans="1:14" ht="17.25" customHeight="1" x14ac:dyDescent="0.2">
      <c r="A57" s="45">
        <v>4</v>
      </c>
      <c r="B57" s="45" t="s">
        <v>2823</v>
      </c>
      <c r="C57" s="4" t="s">
        <v>123</v>
      </c>
      <c r="D57" s="166" t="s">
        <v>2854</v>
      </c>
      <c r="E57" s="180" t="s">
        <v>2855</v>
      </c>
      <c r="F57" s="232">
        <v>2</v>
      </c>
      <c r="G57" s="181" t="s">
        <v>226</v>
      </c>
      <c r="H57" s="181"/>
      <c r="I57" s="181"/>
      <c r="J57" s="182"/>
    </row>
    <row r="58" spans="1:14" ht="17.25" customHeight="1" x14ac:dyDescent="0.2">
      <c r="A58" s="45">
        <v>5</v>
      </c>
      <c r="B58" s="45" t="s">
        <v>2824</v>
      </c>
      <c r="C58" s="4" t="s">
        <v>123</v>
      </c>
      <c r="D58" s="166" t="s">
        <v>2856</v>
      </c>
      <c r="E58" s="180" t="s">
        <v>1393</v>
      </c>
      <c r="F58" s="232">
        <v>2</v>
      </c>
      <c r="G58" s="181" t="s">
        <v>226</v>
      </c>
      <c r="H58" s="181"/>
      <c r="I58" s="181"/>
      <c r="J58" s="182"/>
    </row>
    <row r="59" spans="1:14" ht="17.25" customHeight="1" x14ac:dyDescent="0.2">
      <c r="A59" s="45">
        <v>6</v>
      </c>
      <c r="B59" s="45" t="s">
        <v>2825</v>
      </c>
      <c r="C59" s="4" t="s">
        <v>123</v>
      </c>
      <c r="D59" s="166" t="s">
        <v>2857</v>
      </c>
      <c r="E59" s="180" t="s">
        <v>657</v>
      </c>
      <c r="F59" s="232">
        <v>2</v>
      </c>
      <c r="G59" s="181" t="s">
        <v>226</v>
      </c>
      <c r="H59" s="181"/>
      <c r="I59" s="181"/>
      <c r="J59" s="182"/>
    </row>
    <row r="60" spans="1:14" ht="17.25" customHeight="1" x14ac:dyDescent="0.2">
      <c r="A60" s="45">
        <v>7</v>
      </c>
      <c r="B60" s="45" t="s">
        <v>2826</v>
      </c>
      <c r="C60" s="4" t="s">
        <v>28</v>
      </c>
      <c r="D60" s="166" t="s">
        <v>146</v>
      </c>
      <c r="E60" s="180" t="s">
        <v>2858</v>
      </c>
      <c r="F60" s="232">
        <v>1</v>
      </c>
      <c r="G60" s="181" t="s">
        <v>226</v>
      </c>
      <c r="H60" s="181"/>
      <c r="I60" s="181"/>
      <c r="J60" s="182"/>
    </row>
    <row r="61" spans="1:14" ht="17.25" customHeight="1" x14ac:dyDescent="0.2">
      <c r="A61" s="45">
        <v>8</v>
      </c>
      <c r="B61" s="45" t="s">
        <v>2827</v>
      </c>
      <c r="C61" s="4" t="s">
        <v>28</v>
      </c>
      <c r="D61" s="166" t="s">
        <v>2859</v>
      </c>
      <c r="E61" s="180" t="s">
        <v>1180</v>
      </c>
      <c r="F61" s="232">
        <v>1</v>
      </c>
      <c r="G61" s="181" t="s">
        <v>226</v>
      </c>
      <c r="H61" s="181"/>
      <c r="I61" s="181"/>
      <c r="J61" s="182"/>
    </row>
    <row r="62" spans="1:14" ht="17.25" customHeight="1" x14ac:dyDescent="0.2">
      <c r="A62" s="45">
        <v>9</v>
      </c>
      <c r="B62" s="45" t="s">
        <v>2828</v>
      </c>
      <c r="C62" s="4" t="s">
        <v>123</v>
      </c>
      <c r="D62" s="166" t="s">
        <v>2860</v>
      </c>
      <c r="E62" s="180" t="s">
        <v>2861</v>
      </c>
      <c r="F62" s="232">
        <v>2</v>
      </c>
      <c r="G62" s="181" t="s">
        <v>226</v>
      </c>
      <c r="H62" s="181"/>
      <c r="I62" s="181"/>
      <c r="J62" s="182"/>
    </row>
    <row r="63" spans="1:14" ht="17.25" customHeight="1" x14ac:dyDescent="0.2">
      <c r="A63" s="45">
        <v>10</v>
      </c>
      <c r="B63" s="45" t="s">
        <v>2829</v>
      </c>
      <c r="C63" s="4" t="s">
        <v>123</v>
      </c>
      <c r="D63" s="166" t="s">
        <v>39</v>
      </c>
      <c r="E63" s="180" t="s">
        <v>2862</v>
      </c>
      <c r="F63" s="232">
        <v>2</v>
      </c>
      <c r="G63" s="181" t="s">
        <v>226</v>
      </c>
      <c r="H63" s="181"/>
      <c r="I63" s="181"/>
      <c r="J63" s="182"/>
    </row>
    <row r="64" spans="1:14" ht="17.25" customHeight="1" x14ac:dyDescent="0.2">
      <c r="A64" s="45">
        <v>11</v>
      </c>
      <c r="B64" s="45" t="s">
        <v>2830</v>
      </c>
      <c r="C64" s="4" t="s">
        <v>123</v>
      </c>
      <c r="D64" s="166" t="s">
        <v>2863</v>
      </c>
      <c r="E64" s="180" t="s">
        <v>2864</v>
      </c>
      <c r="F64" s="232">
        <v>2</v>
      </c>
      <c r="G64" s="181" t="s">
        <v>226</v>
      </c>
      <c r="H64" s="181"/>
      <c r="I64" s="181"/>
      <c r="J64" s="182"/>
    </row>
    <row r="65" spans="1:12" ht="17.25" customHeight="1" x14ac:dyDescent="0.2">
      <c r="A65" s="45">
        <v>12</v>
      </c>
      <c r="B65" s="45" t="s">
        <v>2831</v>
      </c>
      <c r="C65" s="4" t="s">
        <v>123</v>
      </c>
      <c r="D65" s="166" t="s">
        <v>2865</v>
      </c>
      <c r="E65" s="180" t="s">
        <v>1190</v>
      </c>
      <c r="F65" s="232">
        <v>2</v>
      </c>
      <c r="G65" s="181" t="s">
        <v>226</v>
      </c>
      <c r="H65" s="181"/>
      <c r="I65" s="181"/>
      <c r="J65" s="182"/>
    </row>
    <row r="66" spans="1:12" ht="17.25" customHeight="1" x14ac:dyDescent="0.2">
      <c r="A66" s="45">
        <v>13</v>
      </c>
      <c r="B66" s="45" t="s">
        <v>2832</v>
      </c>
      <c r="C66" s="4" t="s">
        <v>28</v>
      </c>
      <c r="D66" s="166" t="s">
        <v>2073</v>
      </c>
      <c r="E66" s="180" t="s">
        <v>2662</v>
      </c>
      <c r="F66" s="232">
        <v>1</v>
      </c>
      <c r="G66" s="181" t="s">
        <v>226</v>
      </c>
      <c r="H66" s="181"/>
      <c r="I66" s="181"/>
      <c r="J66" s="182"/>
    </row>
    <row r="67" spans="1:12" ht="17.25" customHeight="1" x14ac:dyDescent="0.2">
      <c r="A67" s="45">
        <v>14</v>
      </c>
      <c r="B67" s="45" t="s">
        <v>2833</v>
      </c>
      <c r="C67" s="4" t="s">
        <v>28</v>
      </c>
      <c r="D67" s="166" t="s">
        <v>2866</v>
      </c>
      <c r="E67" s="180" t="s">
        <v>2867</v>
      </c>
      <c r="F67" s="232">
        <v>1</v>
      </c>
      <c r="G67" s="181" t="s">
        <v>226</v>
      </c>
      <c r="H67" s="181"/>
      <c r="I67" s="181"/>
      <c r="J67" s="182"/>
    </row>
    <row r="68" spans="1:12" ht="17.25" customHeight="1" x14ac:dyDescent="0.2">
      <c r="A68" s="45">
        <v>15</v>
      </c>
      <c r="B68" s="45" t="s">
        <v>2834</v>
      </c>
      <c r="C68" s="4" t="s">
        <v>123</v>
      </c>
      <c r="D68" s="166" t="s">
        <v>2868</v>
      </c>
      <c r="E68" s="180" t="s">
        <v>2869</v>
      </c>
      <c r="F68" s="232">
        <v>2</v>
      </c>
      <c r="G68" s="181" t="s">
        <v>226</v>
      </c>
      <c r="H68" s="181"/>
      <c r="I68" s="181"/>
      <c r="J68" s="182"/>
    </row>
    <row r="69" spans="1:12" ht="17.25" customHeight="1" x14ac:dyDescent="0.2">
      <c r="A69" s="45">
        <v>16</v>
      </c>
      <c r="B69" s="45" t="s">
        <v>2835</v>
      </c>
      <c r="C69" s="4" t="s">
        <v>123</v>
      </c>
      <c r="D69" s="166" t="s">
        <v>2870</v>
      </c>
      <c r="E69" s="180" t="s">
        <v>471</v>
      </c>
      <c r="F69" s="232">
        <v>2</v>
      </c>
      <c r="G69" s="181" t="s">
        <v>226</v>
      </c>
      <c r="H69" s="181"/>
      <c r="I69" s="181"/>
      <c r="J69" s="182"/>
    </row>
    <row r="70" spans="1:12" ht="17.25" customHeight="1" x14ac:dyDescent="0.2">
      <c r="A70" s="45">
        <v>17</v>
      </c>
      <c r="B70" s="45" t="s">
        <v>2836</v>
      </c>
      <c r="C70" s="4" t="s">
        <v>123</v>
      </c>
      <c r="D70" s="166" t="s">
        <v>449</v>
      </c>
      <c r="E70" s="180" t="s">
        <v>2871</v>
      </c>
      <c r="F70" s="232">
        <v>2</v>
      </c>
      <c r="G70" s="181" t="s">
        <v>226</v>
      </c>
      <c r="H70" s="181"/>
      <c r="I70" s="181"/>
      <c r="J70" s="182"/>
    </row>
    <row r="71" spans="1:12" ht="17.25" customHeight="1" x14ac:dyDescent="0.2">
      <c r="A71" s="45">
        <v>18</v>
      </c>
      <c r="B71" s="45" t="s">
        <v>2837</v>
      </c>
      <c r="C71" s="4" t="s">
        <v>28</v>
      </c>
      <c r="D71" s="166" t="s">
        <v>2872</v>
      </c>
      <c r="E71" s="180" t="s">
        <v>2873</v>
      </c>
      <c r="F71" s="232">
        <v>1</v>
      </c>
      <c r="G71" s="181" t="s">
        <v>226</v>
      </c>
      <c r="H71" s="181"/>
      <c r="I71" s="181"/>
      <c r="J71" s="182"/>
    </row>
    <row r="72" spans="1:12" ht="17.25" customHeight="1" x14ac:dyDescent="0.2">
      <c r="A72" s="45">
        <v>19</v>
      </c>
      <c r="B72" s="45" t="s">
        <v>2838</v>
      </c>
      <c r="C72" s="4" t="s">
        <v>28</v>
      </c>
      <c r="D72" s="166" t="s">
        <v>2874</v>
      </c>
      <c r="E72" s="180" t="s">
        <v>797</v>
      </c>
      <c r="F72" s="232">
        <v>1</v>
      </c>
      <c r="G72" s="181" t="s">
        <v>226</v>
      </c>
      <c r="H72" s="181"/>
      <c r="I72" s="181"/>
      <c r="J72" s="182"/>
    </row>
    <row r="73" spans="1:12" ht="17.25" customHeight="1" x14ac:dyDescent="0.2">
      <c r="A73" s="45">
        <v>20</v>
      </c>
      <c r="B73" s="45" t="s">
        <v>2839</v>
      </c>
      <c r="C73" s="4" t="s">
        <v>28</v>
      </c>
      <c r="D73" s="166" t="s">
        <v>2875</v>
      </c>
      <c r="E73" s="180" t="s">
        <v>2876</v>
      </c>
      <c r="F73" s="232">
        <v>1</v>
      </c>
      <c r="G73" s="181" t="s">
        <v>226</v>
      </c>
      <c r="H73" s="181"/>
      <c r="I73" s="181"/>
      <c r="J73" s="182"/>
    </row>
    <row r="74" spans="1:12" ht="17.25" customHeight="1" x14ac:dyDescent="0.2">
      <c r="A74" s="45">
        <v>21</v>
      </c>
      <c r="B74" s="45" t="s">
        <v>2840</v>
      </c>
      <c r="C74" s="4" t="s">
        <v>28</v>
      </c>
      <c r="D74" s="166" t="s">
        <v>2877</v>
      </c>
      <c r="E74" s="180" t="s">
        <v>2878</v>
      </c>
      <c r="F74" s="232">
        <v>1</v>
      </c>
      <c r="G74" s="181" t="s">
        <v>226</v>
      </c>
      <c r="H74" s="181"/>
      <c r="I74" s="181"/>
      <c r="J74" s="182"/>
    </row>
    <row r="75" spans="1:12" ht="17.25" customHeight="1" x14ac:dyDescent="0.2">
      <c r="A75" s="45">
        <v>22</v>
      </c>
      <c r="B75" s="45" t="s">
        <v>2841</v>
      </c>
      <c r="C75" s="4" t="s">
        <v>28</v>
      </c>
      <c r="D75" s="166" t="s">
        <v>2879</v>
      </c>
      <c r="E75" s="180" t="s">
        <v>2880</v>
      </c>
      <c r="F75" s="232">
        <v>1</v>
      </c>
      <c r="G75" s="181" t="s">
        <v>226</v>
      </c>
      <c r="H75" s="181"/>
      <c r="I75" s="181"/>
      <c r="J75" s="182"/>
    </row>
    <row r="76" spans="1:12" ht="17.25" customHeight="1" x14ac:dyDescent="0.2">
      <c r="A76" s="45">
        <v>23</v>
      </c>
      <c r="B76" s="45" t="s">
        <v>2842</v>
      </c>
      <c r="C76" s="4" t="s">
        <v>123</v>
      </c>
      <c r="D76" s="166" t="s">
        <v>2881</v>
      </c>
      <c r="E76" s="180" t="s">
        <v>2114</v>
      </c>
      <c r="F76" s="232">
        <v>2</v>
      </c>
      <c r="G76" s="181" t="s">
        <v>226</v>
      </c>
      <c r="H76" s="181"/>
      <c r="I76" s="181"/>
      <c r="J76" s="182"/>
      <c r="L76" s="184"/>
    </row>
    <row r="77" spans="1:12" ht="17.25" customHeight="1" x14ac:dyDescent="0.2">
      <c r="A77" s="45">
        <v>24</v>
      </c>
      <c r="B77" s="45" t="s">
        <v>2843</v>
      </c>
      <c r="C77" s="4" t="s">
        <v>123</v>
      </c>
      <c r="D77" s="166" t="s">
        <v>2882</v>
      </c>
      <c r="E77" s="180" t="s">
        <v>2883</v>
      </c>
      <c r="F77" s="232">
        <v>2</v>
      </c>
      <c r="G77" s="181" t="s">
        <v>226</v>
      </c>
      <c r="H77" s="181"/>
      <c r="I77" s="181"/>
      <c r="J77" s="181"/>
    </row>
    <row r="78" spans="1:12" ht="17.25" customHeight="1" x14ac:dyDescent="0.2">
      <c r="A78" s="45">
        <v>25</v>
      </c>
      <c r="B78" s="45" t="s">
        <v>2844</v>
      </c>
      <c r="C78" s="4" t="s">
        <v>28</v>
      </c>
      <c r="D78" s="166" t="s">
        <v>1588</v>
      </c>
      <c r="E78" s="180" t="s">
        <v>592</v>
      </c>
      <c r="F78" s="232">
        <v>1</v>
      </c>
      <c r="G78" s="181" t="s">
        <v>226</v>
      </c>
      <c r="H78" s="181"/>
      <c r="I78" s="181"/>
      <c r="J78" s="181"/>
    </row>
    <row r="79" spans="1:12" ht="17.25" customHeight="1" x14ac:dyDescent="0.2">
      <c r="A79" s="45">
        <v>26</v>
      </c>
      <c r="B79" s="45" t="s">
        <v>2845</v>
      </c>
      <c r="C79" s="4" t="s">
        <v>28</v>
      </c>
      <c r="D79" s="166" t="s">
        <v>2884</v>
      </c>
      <c r="E79" s="180" t="s">
        <v>2885</v>
      </c>
      <c r="F79" s="232">
        <v>1</v>
      </c>
      <c r="G79" s="181" t="s">
        <v>226</v>
      </c>
      <c r="H79" s="181"/>
      <c r="I79" s="181"/>
      <c r="J79" s="181"/>
    </row>
    <row r="80" spans="1:12" ht="17.25" customHeight="1" x14ac:dyDescent="0.2">
      <c r="A80" s="45">
        <v>27</v>
      </c>
      <c r="B80" s="45" t="s">
        <v>2846</v>
      </c>
      <c r="C80" s="4" t="s">
        <v>123</v>
      </c>
      <c r="D80" s="166" t="s">
        <v>32</v>
      </c>
      <c r="E80" s="180" t="s">
        <v>592</v>
      </c>
      <c r="F80" s="232">
        <v>2</v>
      </c>
      <c r="G80" s="181" t="s">
        <v>226</v>
      </c>
      <c r="H80" s="181"/>
      <c r="I80" s="181"/>
      <c r="J80" s="181"/>
    </row>
    <row r="81" spans="1:10" ht="17.25" customHeight="1" x14ac:dyDescent="0.2">
      <c r="A81" s="45">
        <v>28</v>
      </c>
      <c r="B81" s="45" t="s">
        <v>2847</v>
      </c>
      <c r="C81" s="4" t="s">
        <v>123</v>
      </c>
      <c r="D81" s="166" t="s">
        <v>2886</v>
      </c>
      <c r="E81" s="180" t="s">
        <v>2887</v>
      </c>
      <c r="F81" s="232">
        <v>2</v>
      </c>
      <c r="G81" s="181" t="s">
        <v>226</v>
      </c>
      <c r="H81" s="181"/>
      <c r="I81" s="181"/>
      <c r="J81" s="182"/>
    </row>
    <row r="82" spans="1:10" ht="17.25" customHeight="1" x14ac:dyDescent="0.2">
      <c r="A82" s="45">
        <v>29</v>
      </c>
      <c r="B82" s="45" t="s">
        <v>2848</v>
      </c>
      <c r="C82" s="4" t="s">
        <v>123</v>
      </c>
      <c r="D82" s="166" t="s">
        <v>251</v>
      </c>
      <c r="E82" s="180" t="s">
        <v>2888</v>
      </c>
      <c r="F82" s="232">
        <v>2</v>
      </c>
      <c r="G82" s="181" t="s">
        <v>226</v>
      </c>
      <c r="H82" s="181"/>
      <c r="I82" s="181"/>
      <c r="J82" s="182"/>
    </row>
    <row r="83" spans="1:10" ht="17.25" customHeight="1" x14ac:dyDescent="0.2">
      <c r="A83" s="45">
        <v>30</v>
      </c>
      <c r="B83" s="45" t="s">
        <v>2849</v>
      </c>
      <c r="C83" s="4" t="s">
        <v>123</v>
      </c>
      <c r="D83" s="166" t="s">
        <v>111</v>
      </c>
      <c r="E83" s="180" t="s">
        <v>592</v>
      </c>
      <c r="F83" s="232">
        <v>2</v>
      </c>
      <c r="G83" s="181" t="s">
        <v>226</v>
      </c>
      <c r="H83" s="181"/>
      <c r="I83" s="181"/>
      <c r="J83" s="182"/>
    </row>
    <row r="84" spans="1:10" ht="17.25" customHeight="1" x14ac:dyDescent="0.2">
      <c r="A84" s="45">
        <v>31</v>
      </c>
      <c r="B84" s="45" t="s">
        <v>2850</v>
      </c>
      <c r="C84" s="4" t="s">
        <v>123</v>
      </c>
      <c r="D84" s="166" t="s">
        <v>2889</v>
      </c>
      <c r="E84" s="180" t="s">
        <v>977</v>
      </c>
      <c r="F84" s="232">
        <v>2</v>
      </c>
      <c r="G84" s="181" t="s">
        <v>226</v>
      </c>
      <c r="H84" s="181"/>
      <c r="I84" s="181"/>
      <c r="J84" s="182"/>
    </row>
    <row r="85" spans="1:10" ht="17.25" customHeight="1" x14ac:dyDescent="0.2">
      <c r="A85" s="45">
        <v>32</v>
      </c>
      <c r="B85" s="45" t="s">
        <v>2851</v>
      </c>
      <c r="C85" s="4" t="s">
        <v>123</v>
      </c>
      <c r="D85" s="166" t="s">
        <v>2890</v>
      </c>
      <c r="E85" s="180" t="s">
        <v>1861</v>
      </c>
      <c r="F85" s="232">
        <v>2</v>
      </c>
      <c r="G85" s="181" t="s">
        <v>226</v>
      </c>
      <c r="H85" s="181"/>
      <c r="I85" s="181"/>
      <c r="J85" s="182"/>
    </row>
    <row r="86" spans="1:10" ht="17.25" customHeight="1" x14ac:dyDescent="0.2">
      <c r="A86" s="45">
        <v>33</v>
      </c>
      <c r="B86" s="45" t="s">
        <v>4995</v>
      </c>
      <c r="C86" s="4" t="s">
        <v>123</v>
      </c>
      <c r="D86" s="166" t="s">
        <v>80</v>
      </c>
      <c r="E86" s="180" t="s">
        <v>4996</v>
      </c>
      <c r="F86" s="232">
        <v>2</v>
      </c>
      <c r="G86" s="181" t="s">
        <v>226</v>
      </c>
      <c r="H86" s="181"/>
      <c r="I86" s="181"/>
      <c r="J86" s="182"/>
    </row>
    <row r="87" spans="1:10" ht="17.25" customHeight="1" x14ac:dyDescent="0.2">
      <c r="E87" s="183"/>
      <c r="F87" s="183"/>
      <c r="G87" s="164"/>
      <c r="H87" s="164"/>
      <c r="I87" s="164"/>
      <c r="J87" s="184"/>
    </row>
    <row r="88" spans="1:10" ht="17.25" customHeight="1" x14ac:dyDescent="0.2">
      <c r="E88" s="183"/>
      <c r="F88" s="183"/>
      <c r="G88" s="164"/>
      <c r="H88" s="164"/>
      <c r="I88" s="164"/>
      <c r="J88" s="184"/>
    </row>
    <row r="89" spans="1:10" ht="17.25" customHeight="1" x14ac:dyDescent="0.2">
      <c r="E89" s="183"/>
      <c r="F89" s="183"/>
      <c r="G89" s="164"/>
      <c r="H89" s="164"/>
      <c r="I89" s="164"/>
      <c r="J89" s="184"/>
    </row>
    <row r="90" spans="1:10" ht="17.25" customHeight="1" x14ac:dyDescent="0.2">
      <c r="E90" s="183"/>
      <c r="F90" s="183"/>
      <c r="G90" s="164"/>
      <c r="H90" s="164"/>
      <c r="I90" s="164"/>
      <c r="J90" s="184"/>
    </row>
    <row r="91" spans="1:10" ht="17.25" customHeight="1" x14ac:dyDescent="0.2">
      <c r="E91" s="183"/>
      <c r="F91" s="183"/>
      <c r="G91" s="164"/>
      <c r="H91" s="164"/>
      <c r="I91" s="164"/>
      <c r="J91" s="184"/>
    </row>
    <row r="92" spans="1:10" ht="17.25" customHeight="1" x14ac:dyDescent="0.2">
      <c r="E92" s="183"/>
      <c r="F92" s="183"/>
      <c r="G92" s="164"/>
      <c r="H92" s="164"/>
      <c r="I92" s="164"/>
      <c r="J92" s="184"/>
    </row>
    <row r="93" spans="1:10" ht="17.25" customHeight="1" x14ac:dyDescent="0.2">
      <c r="E93" s="183"/>
      <c r="F93" s="183"/>
      <c r="G93" s="164"/>
      <c r="H93" s="164"/>
      <c r="I93" s="164"/>
      <c r="J93" s="184"/>
    </row>
    <row r="94" spans="1:10" ht="17.25" customHeight="1" x14ac:dyDescent="0.2">
      <c r="E94" s="183"/>
      <c r="F94" s="183"/>
      <c r="G94" s="164"/>
      <c r="H94" s="164"/>
      <c r="I94" s="164"/>
      <c r="J94" s="184"/>
    </row>
    <row r="95" spans="1:10" ht="17.25" customHeight="1" x14ac:dyDescent="0.2">
      <c r="E95" s="183"/>
      <c r="F95" s="183"/>
      <c r="G95" s="164"/>
      <c r="H95" s="164"/>
      <c r="I95" s="164"/>
      <c r="J95" s="184"/>
    </row>
    <row r="96" spans="1:10" ht="17.25" customHeight="1" x14ac:dyDescent="0.2">
      <c r="E96" s="183"/>
      <c r="F96" s="183"/>
      <c r="G96" s="164"/>
      <c r="H96" s="164"/>
      <c r="I96" s="164"/>
      <c r="J96" s="184"/>
    </row>
    <row r="97" spans="1:14" ht="17.25" customHeight="1" x14ac:dyDescent="0.2">
      <c r="E97" s="183"/>
      <c r="F97" s="183"/>
      <c r="G97" s="164"/>
      <c r="H97" s="164"/>
      <c r="I97" s="164"/>
      <c r="J97" s="184"/>
    </row>
    <row r="99" spans="1:14" ht="22.5" customHeight="1" x14ac:dyDescent="0.2">
      <c r="A99" s="266" t="s">
        <v>469</v>
      </c>
      <c r="B99" s="266"/>
      <c r="C99" s="266"/>
      <c r="D99" s="266"/>
      <c r="E99" s="266"/>
      <c r="F99" s="266"/>
      <c r="G99" s="266"/>
      <c r="H99" s="266"/>
      <c r="I99" s="266"/>
      <c r="J99" s="266"/>
    </row>
    <row r="100" spans="1:14" ht="22.5" customHeight="1" x14ac:dyDescent="0.2">
      <c r="A100" s="266" t="s">
        <v>3510</v>
      </c>
      <c r="B100" s="266"/>
      <c r="C100" s="266"/>
      <c r="D100" s="266"/>
      <c r="E100" s="266"/>
      <c r="F100" s="266"/>
      <c r="G100" s="266"/>
      <c r="H100" s="266"/>
      <c r="I100" s="266"/>
      <c r="J100" s="266"/>
    </row>
    <row r="101" spans="1:14" ht="22.5" customHeight="1" x14ac:dyDescent="0.2">
      <c r="A101" s="267" t="s">
        <v>3381</v>
      </c>
      <c r="B101" s="267"/>
      <c r="C101" s="267"/>
      <c r="D101" s="267"/>
      <c r="E101" s="267"/>
      <c r="F101" s="267"/>
      <c r="G101" s="267"/>
      <c r="H101" s="267"/>
      <c r="I101" s="267"/>
      <c r="J101" s="267"/>
    </row>
    <row r="102" spans="1:14" ht="24.75" customHeight="1" x14ac:dyDescent="0.2">
      <c r="A102" s="138" t="s">
        <v>0</v>
      </c>
      <c r="B102" s="138" t="s">
        <v>1</v>
      </c>
      <c r="C102" s="257" t="s">
        <v>360</v>
      </c>
      <c r="D102" s="258"/>
      <c r="E102" s="258"/>
      <c r="F102" s="138" t="s">
        <v>3444</v>
      </c>
      <c r="G102" s="231" t="s">
        <v>67</v>
      </c>
      <c r="H102" s="179"/>
      <c r="I102" s="179"/>
      <c r="J102" s="2"/>
    </row>
    <row r="103" spans="1:14" ht="17.25" customHeight="1" x14ac:dyDescent="0.2">
      <c r="A103" s="45">
        <v>1</v>
      </c>
      <c r="B103" s="45" t="s">
        <v>2925</v>
      </c>
      <c r="C103" s="4" t="s">
        <v>123</v>
      </c>
      <c r="D103" s="166" t="s">
        <v>125</v>
      </c>
      <c r="E103" s="180" t="s">
        <v>2891</v>
      </c>
      <c r="F103" s="181">
        <v>2</v>
      </c>
      <c r="G103" s="181" t="s">
        <v>227</v>
      </c>
      <c r="H103" s="181"/>
      <c r="I103" s="181"/>
      <c r="J103" s="182"/>
      <c r="L103" s="226" t="s">
        <v>158</v>
      </c>
      <c r="M103" s="14">
        <f>COUNTIF(F103:F145,"2")</f>
        <v>23</v>
      </c>
      <c r="N103" s="14" t="s">
        <v>371</v>
      </c>
    </row>
    <row r="104" spans="1:14" ht="17.25" customHeight="1" x14ac:dyDescent="0.2">
      <c r="A104" s="45">
        <v>2</v>
      </c>
      <c r="B104" s="45" t="s">
        <v>2926</v>
      </c>
      <c r="C104" s="4" t="s">
        <v>123</v>
      </c>
      <c r="D104" s="166" t="s">
        <v>458</v>
      </c>
      <c r="E104" s="180" t="s">
        <v>2892</v>
      </c>
      <c r="F104" s="181">
        <v>2</v>
      </c>
      <c r="G104" s="181" t="s">
        <v>227</v>
      </c>
      <c r="H104" s="181"/>
      <c r="I104" s="181"/>
      <c r="J104" s="182"/>
      <c r="L104" s="226" t="s">
        <v>157</v>
      </c>
      <c r="M104" s="14">
        <f>COUNTIF(F103:F145,"1")</f>
        <v>10</v>
      </c>
      <c r="N104" s="14" t="s">
        <v>371</v>
      </c>
    </row>
    <row r="105" spans="1:14" ht="17.25" customHeight="1" x14ac:dyDescent="0.2">
      <c r="A105" s="45">
        <v>3</v>
      </c>
      <c r="B105" s="45" t="s">
        <v>2927</v>
      </c>
      <c r="C105" s="4" t="s">
        <v>123</v>
      </c>
      <c r="D105" s="166" t="s">
        <v>2893</v>
      </c>
      <c r="E105" s="180" t="s">
        <v>1571</v>
      </c>
      <c r="F105" s="181">
        <v>2</v>
      </c>
      <c r="G105" s="181" t="s">
        <v>227</v>
      </c>
      <c r="H105" s="181"/>
      <c r="I105" s="181"/>
      <c r="J105" s="182"/>
      <c r="L105" s="227" t="s">
        <v>315</v>
      </c>
      <c r="M105" s="14">
        <f>SUM(M103:M104)</f>
        <v>33</v>
      </c>
      <c r="N105" s="14" t="s">
        <v>371</v>
      </c>
    </row>
    <row r="106" spans="1:14" ht="17.25" customHeight="1" x14ac:dyDescent="0.2">
      <c r="A106" s="45">
        <v>4</v>
      </c>
      <c r="B106" s="45" t="s">
        <v>2928</v>
      </c>
      <c r="C106" s="4" t="s">
        <v>123</v>
      </c>
      <c r="D106" s="166" t="s">
        <v>58</v>
      </c>
      <c r="E106" s="180" t="s">
        <v>2894</v>
      </c>
      <c r="F106" s="181">
        <v>2</v>
      </c>
      <c r="G106" s="181" t="s">
        <v>227</v>
      </c>
      <c r="H106" s="181"/>
      <c r="I106" s="181"/>
      <c r="J106" s="182"/>
    </row>
    <row r="107" spans="1:14" ht="17.25" customHeight="1" x14ac:dyDescent="0.2">
      <c r="A107" s="45">
        <v>5</v>
      </c>
      <c r="B107" s="45" t="s">
        <v>2929</v>
      </c>
      <c r="C107" s="4" t="s">
        <v>123</v>
      </c>
      <c r="D107" s="166" t="s">
        <v>2895</v>
      </c>
      <c r="E107" s="180" t="s">
        <v>2454</v>
      </c>
      <c r="F107" s="181">
        <v>2</v>
      </c>
      <c r="G107" s="181" t="s">
        <v>227</v>
      </c>
      <c r="H107" s="181"/>
      <c r="I107" s="181"/>
      <c r="J107" s="182"/>
    </row>
    <row r="108" spans="1:14" ht="17.25" customHeight="1" x14ac:dyDescent="0.2">
      <c r="A108" s="45">
        <v>6</v>
      </c>
      <c r="B108" s="45" t="s">
        <v>2930</v>
      </c>
      <c r="C108" s="4" t="s">
        <v>123</v>
      </c>
      <c r="D108" s="166" t="s">
        <v>30</v>
      </c>
      <c r="E108" s="180" t="s">
        <v>689</v>
      </c>
      <c r="F108" s="181">
        <v>2</v>
      </c>
      <c r="G108" s="181" t="s">
        <v>227</v>
      </c>
      <c r="H108" s="181"/>
      <c r="I108" s="181"/>
      <c r="J108" s="182"/>
    </row>
    <row r="109" spans="1:14" ht="17.25" customHeight="1" x14ac:dyDescent="0.2">
      <c r="A109" s="45">
        <v>7</v>
      </c>
      <c r="B109" s="45" t="s">
        <v>2931</v>
      </c>
      <c r="C109" s="4" t="s">
        <v>123</v>
      </c>
      <c r="D109" s="166" t="s">
        <v>2896</v>
      </c>
      <c r="E109" s="180" t="s">
        <v>2897</v>
      </c>
      <c r="F109" s="181">
        <v>2</v>
      </c>
      <c r="G109" s="181" t="s">
        <v>227</v>
      </c>
      <c r="H109" s="181"/>
      <c r="I109" s="181"/>
      <c r="J109" s="182"/>
    </row>
    <row r="110" spans="1:14" ht="17.25" customHeight="1" x14ac:dyDescent="0.2">
      <c r="A110" s="45">
        <v>8</v>
      </c>
      <c r="B110" s="45" t="s">
        <v>2932</v>
      </c>
      <c r="C110" s="4" t="s">
        <v>123</v>
      </c>
      <c r="D110" s="166" t="s">
        <v>2898</v>
      </c>
      <c r="E110" s="180" t="s">
        <v>1826</v>
      </c>
      <c r="F110" s="181">
        <v>2</v>
      </c>
      <c r="G110" s="181" t="s">
        <v>227</v>
      </c>
      <c r="H110" s="181"/>
      <c r="I110" s="181"/>
      <c r="J110" s="182"/>
    </row>
    <row r="111" spans="1:14" ht="17.25" customHeight="1" x14ac:dyDescent="0.2">
      <c r="A111" s="45">
        <v>9</v>
      </c>
      <c r="B111" s="45" t="s">
        <v>2933</v>
      </c>
      <c r="C111" s="4" t="s">
        <v>123</v>
      </c>
      <c r="D111" s="166" t="s">
        <v>181</v>
      </c>
      <c r="E111" s="180" t="s">
        <v>689</v>
      </c>
      <c r="F111" s="181">
        <v>1</v>
      </c>
      <c r="G111" s="181" t="s">
        <v>227</v>
      </c>
      <c r="H111" s="181"/>
      <c r="I111" s="181"/>
      <c r="J111" s="182"/>
    </row>
    <row r="112" spans="1:14" ht="17.25" customHeight="1" x14ac:dyDescent="0.2">
      <c r="A112" s="45">
        <v>10</v>
      </c>
      <c r="B112" s="45" t="s">
        <v>2934</v>
      </c>
      <c r="C112" s="4" t="s">
        <v>28</v>
      </c>
      <c r="D112" s="166" t="s">
        <v>2899</v>
      </c>
      <c r="E112" s="180" t="s">
        <v>2259</v>
      </c>
      <c r="F112" s="181">
        <v>1</v>
      </c>
      <c r="G112" s="181" t="s">
        <v>227</v>
      </c>
      <c r="H112" s="181"/>
      <c r="I112" s="181"/>
      <c r="J112" s="182"/>
    </row>
    <row r="113" spans="1:10" ht="17.25" customHeight="1" x14ac:dyDescent="0.2">
      <c r="A113" s="45">
        <v>11</v>
      </c>
      <c r="B113" s="45" t="s">
        <v>2935</v>
      </c>
      <c r="C113" s="4" t="s">
        <v>28</v>
      </c>
      <c r="D113" s="166" t="s">
        <v>2900</v>
      </c>
      <c r="E113" s="180" t="s">
        <v>799</v>
      </c>
      <c r="F113" s="181">
        <v>2</v>
      </c>
      <c r="G113" s="181" t="s">
        <v>227</v>
      </c>
      <c r="H113" s="181"/>
      <c r="I113" s="181"/>
      <c r="J113" s="182"/>
    </row>
    <row r="114" spans="1:10" ht="17.25" customHeight="1" x14ac:dyDescent="0.2">
      <c r="A114" s="45">
        <v>12</v>
      </c>
      <c r="B114" s="45" t="s">
        <v>2936</v>
      </c>
      <c r="C114" s="4" t="s">
        <v>123</v>
      </c>
      <c r="D114" s="166" t="s">
        <v>2901</v>
      </c>
      <c r="E114" s="180" t="s">
        <v>471</v>
      </c>
      <c r="F114" s="181">
        <v>2</v>
      </c>
      <c r="G114" s="181" t="s">
        <v>227</v>
      </c>
      <c r="H114" s="181"/>
      <c r="I114" s="181"/>
      <c r="J114" s="182"/>
    </row>
    <row r="115" spans="1:10" ht="17.25" customHeight="1" x14ac:dyDescent="0.2">
      <c r="A115" s="45">
        <v>13</v>
      </c>
      <c r="B115" s="45" t="s">
        <v>2937</v>
      </c>
      <c r="C115" s="4" t="s">
        <v>123</v>
      </c>
      <c r="D115" s="166" t="s">
        <v>445</v>
      </c>
      <c r="E115" s="180" t="s">
        <v>2902</v>
      </c>
      <c r="F115" s="181">
        <v>2</v>
      </c>
      <c r="G115" s="181" t="s">
        <v>227</v>
      </c>
      <c r="H115" s="181"/>
      <c r="I115" s="181"/>
      <c r="J115" s="182"/>
    </row>
    <row r="116" spans="1:10" ht="17.25" customHeight="1" x14ac:dyDescent="0.2">
      <c r="A116" s="45">
        <v>14</v>
      </c>
      <c r="B116" s="45" t="s">
        <v>2938</v>
      </c>
      <c r="C116" s="4" t="s">
        <v>123</v>
      </c>
      <c r="D116" s="166" t="s">
        <v>995</v>
      </c>
      <c r="E116" s="180" t="s">
        <v>205</v>
      </c>
      <c r="F116" s="181">
        <v>2</v>
      </c>
      <c r="G116" s="181" t="s">
        <v>227</v>
      </c>
      <c r="H116" s="181"/>
      <c r="I116" s="181"/>
      <c r="J116" s="182"/>
    </row>
    <row r="117" spans="1:10" ht="17.25" customHeight="1" x14ac:dyDescent="0.2">
      <c r="A117" s="45">
        <v>15</v>
      </c>
      <c r="B117" s="45" t="s">
        <v>2939</v>
      </c>
      <c r="C117" s="4" t="s">
        <v>123</v>
      </c>
      <c r="D117" s="166" t="s">
        <v>110</v>
      </c>
      <c r="E117" s="180" t="s">
        <v>2903</v>
      </c>
      <c r="F117" s="181">
        <v>1</v>
      </c>
      <c r="G117" s="181" t="s">
        <v>227</v>
      </c>
      <c r="H117" s="181"/>
      <c r="I117" s="181"/>
      <c r="J117" s="182"/>
    </row>
    <row r="118" spans="1:10" ht="17.25" customHeight="1" x14ac:dyDescent="0.2">
      <c r="A118" s="45">
        <v>16</v>
      </c>
      <c r="B118" s="45" t="s">
        <v>2940</v>
      </c>
      <c r="C118" s="4" t="s">
        <v>28</v>
      </c>
      <c r="D118" s="166" t="s">
        <v>404</v>
      </c>
      <c r="E118" s="180" t="s">
        <v>2904</v>
      </c>
      <c r="F118" s="181">
        <v>1</v>
      </c>
      <c r="G118" s="181" t="s">
        <v>227</v>
      </c>
      <c r="H118" s="181"/>
      <c r="I118" s="181"/>
      <c r="J118" s="182"/>
    </row>
    <row r="119" spans="1:10" ht="17.25" customHeight="1" x14ac:dyDescent="0.2">
      <c r="A119" s="45">
        <v>17</v>
      </c>
      <c r="B119" s="45" t="s">
        <v>2941</v>
      </c>
      <c r="C119" s="4" t="s">
        <v>28</v>
      </c>
      <c r="D119" s="166" t="s">
        <v>2905</v>
      </c>
      <c r="E119" s="180" t="s">
        <v>3520</v>
      </c>
      <c r="F119" s="181">
        <v>1</v>
      </c>
      <c r="G119" s="181" t="s">
        <v>227</v>
      </c>
      <c r="H119" s="181"/>
      <c r="I119" s="181"/>
      <c r="J119" s="182"/>
    </row>
    <row r="120" spans="1:10" ht="17.25" customHeight="1" x14ac:dyDescent="0.2">
      <c r="A120" s="45">
        <v>18</v>
      </c>
      <c r="B120" s="45" t="s">
        <v>2942</v>
      </c>
      <c r="C120" s="4" t="s">
        <v>28</v>
      </c>
      <c r="D120" s="166" t="s">
        <v>243</v>
      </c>
      <c r="E120" s="180" t="s">
        <v>2906</v>
      </c>
      <c r="F120" s="181">
        <v>1</v>
      </c>
      <c r="G120" s="181" t="s">
        <v>227</v>
      </c>
      <c r="H120" s="181"/>
      <c r="I120" s="181"/>
      <c r="J120" s="182"/>
    </row>
    <row r="121" spans="1:10" ht="17.25" customHeight="1" x14ac:dyDescent="0.2">
      <c r="A121" s="45">
        <v>19</v>
      </c>
      <c r="B121" s="45" t="s">
        <v>2943</v>
      </c>
      <c r="C121" s="4" t="s">
        <v>28</v>
      </c>
      <c r="D121" s="166" t="s">
        <v>2907</v>
      </c>
      <c r="E121" s="180" t="s">
        <v>2908</v>
      </c>
      <c r="F121" s="181">
        <v>1</v>
      </c>
      <c r="G121" s="181" t="s">
        <v>227</v>
      </c>
      <c r="H121" s="181"/>
      <c r="I121" s="181"/>
      <c r="J121" s="182"/>
    </row>
    <row r="122" spans="1:10" ht="17.25" customHeight="1" x14ac:dyDescent="0.2">
      <c r="A122" s="45">
        <v>20</v>
      </c>
      <c r="B122" s="45" t="s">
        <v>2944</v>
      </c>
      <c r="C122" s="4" t="s">
        <v>28</v>
      </c>
      <c r="D122" s="166" t="s">
        <v>2909</v>
      </c>
      <c r="E122" s="180" t="s">
        <v>1357</v>
      </c>
      <c r="F122" s="181">
        <v>1</v>
      </c>
      <c r="G122" s="181" t="s">
        <v>227</v>
      </c>
      <c r="H122" s="181"/>
      <c r="I122" s="181"/>
      <c r="J122" s="182"/>
    </row>
    <row r="123" spans="1:10" ht="17.25" customHeight="1" x14ac:dyDescent="0.2">
      <c r="A123" s="45">
        <v>21</v>
      </c>
      <c r="B123" s="45" t="s">
        <v>2945</v>
      </c>
      <c r="C123" s="4" t="s">
        <v>28</v>
      </c>
      <c r="D123" s="166" t="s">
        <v>2910</v>
      </c>
      <c r="E123" s="180" t="s">
        <v>471</v>
      </c>
      <c r="F123" s="181">
        <v>1</v>
      </c>
      <c r="G123" s="181" t="s">
        <v>227</v>
      </c>
      <c r="H123" s="181"/>
      <c r="I123" s="181"/>
      <c r="J123" s="182"/>
    </row>
    <row r="124" spans="1:10" ht="17.25" customHeight="1" x14ac:dyDescent="0.2">
      <c r="A124" s="45">
        <v>22</v>
      </c>
      <c r="B124" s="45" t="s">
        <v>2946</v>
      </c>
      <c r="C124" s="4" t="s">
        <v>28</v>
      </c>
      <c r="D124" s="166" t="s">
        <v>1278</v>
      </c>
      <c r="E124" s="180" t="s">
        <v>2911</v>
      </c>
      <c r="F124" s="181">
        <v>2</v>
      </c>
      <c r="G124" s="181" t="s">
        <v>227</v>
      </c>
      <c r="H124" s="181"/>
      <c r="I124" s="181"/>
      <c r="J124" s="182"/>
    </row>
    <row r="125" spans="1:10" ht="17.25" customHeight="1" x14ac:dyDescent="0.2">
      <c r="A125" s="45">
        <v>23</v>
      </c>
      <c r="B125" s="45" t="s">
        <v>2947</v>
      </c>
      <c r="C125" s="4" t="s">
        <v>123</v>
      </c>
      <c r="D125" s="166" t="s">
        <v>2912</v>
      </c>
      <c r="E125" s="180" t="s">
        <v>2913</v>
      </c>
      <c r="F125" s="181">
        <v>2</v>
      </c>
      <c r="G125" s="181" t="s">
        <v>227</v>
      </c>
      <c r="H125" s="181"/>
      <c r="I125" s="181"/>
      <c r="J125" s="182"/>
    </row>
    <row r="126" spans="1:10" ht="17.25" customHeight="1" x14ac:dyDescent="0.2">
      <c r="A126" s="45">
        <v>24</v>
      </c>
      <c r="B126" s="45" t="s">
        <v>2948</v>
      </c>
      <c r="C126" s="4" t="s">
        <v>123</v>
      </c>
      <c r="D126" s="166" t="s">
        <v>383</v>
      </c>
      <c r="E126" s="180" t="s">
        <v>2914</v>
      </c>
      <c r="F126" s="181">
        <v>2</v>
      </c>
      <c r="G126" s="181" t="s">
        <v>227</v>
      </c>
      <c r="H126" s="181"/>
      <c r="I126" s="181"/>
      <c r="J126" s="182"/>
    </row>
    <row r="127" spans="1:10" ht="17.25" customHeight="1" x14ac:dyDescent="0.2">
      <c r="A127" s="45">
        <v>25</v>
      </c>
      <c r="B127" s="45" t="s">
        <v>2949</v>
      </c>
      <c r="C127" s="4" t="s">
        <v>123</v>
      </c>
      <c r="D127" s="166" t="s">
        <v>2915</v>
      </c>
      <c r="E127" s="180" t="s">
        <v>2885</v>
      </c>
      <c r="F127" s="181">
        <v>2</v>
      </c>
      <c r="G127" s="181" t="s">
        <v>227</v>
      </c>
      <c r="H127" s="181"/>
      <c r="I127" s="181"/>
      <c r="J127" s="182"/>
    </row>
    <row r="128" spans="1:10" ht="17.25" customHeight="1" x14ac:dyDescent="0.2">
      <c r="A128" s="45">
        <v>26</v>
      </c>
      <c r="B128" s="45" t="s">
        <v>2950</v>
      </c>
      <c r="C128" s="4" t="s">
        <v>123</v>
      </c>
      <c r="D128" s="166" t="s">
        <v>2916</v>
      </c>
      <c r="E128" s="180" t="s">
        <v>3521</v>
      </c>
      <c r="F128" s="181">
        <v>2</v>
      </c>
      <c r="G128" s="181" t="s">
        <v>227</v>
      </c>
      <c r="H128" s="181"/>
      <c r="I128" s="181"/>
      <c r="J128" s="182"/>
    </row>
    <row r="129" spans="1:11" ht="17.25" customHeight="1" x14ac:dyDescent="0.2">
      <c r="A129" s="45">
        <v>27</v>
      </c>
      <c r="B129" s="45" t="s">
        <v>2951</v>
      </c>
      <c r="C129" s="4" t="s">
        <v>123</v>
      </c>
      <c r="D129" s="166" t="s">
        <v>181</v>
      </c>
      <c r="E129" s="180" t="s">
        <v>2757</v>
      </c>
      <c r="F129" s="181">
        <v>2</v>
      </c>
      <c r="G129" s="181" t="s">
        <v>227</v>
      </c>
      <c r="H129" s="181"/>
      <c r="I129" s="181"/>
      <c r="J129" s="182"/>
    </row>
    <row r="130" spans="1:11" ht="17.25" customHeight="1" x14ac:dyDescent="0.2">
      <c r="A130" s="45">
        <v>28</v>
      </c>
      <c r="B130" s="45" t="s">
        <v>2952</v>
      </c>
      <c r="C130" s="4" t="s">
        <v>123</v>
      </c>
      <c r="D130" s="166" t="s">
        <v>2917</v>
      </c>
      <c r="E130" s="180" t="s">
        <v>2918</v>
      </c>
      <c r="F130" s="181">
        <v>2</v>
      </c>
      <c r="G130" s="181" t="s">
        <v>227</v>
      </c>
      <c r="H130" s="181"/>
      <c r="I130" s="181"/>
      <c r="J130" s="182"/>
    </row>
    <row r="131" spans="1:11" ht="17.25" customHeight="1" x14ac:dyDescent="0.2">
      <c r="A131" s="45">
        <v>29</v>
      </c>
      <c r="B131" s="45" t="s">
        <v>2953</v>
      </c>
      <c r="C131" s="4" t="s">
        <v>123</v>
      </c>
      <c r="D131" s="166" t="s">
        <v>2919</v>
      </c>
      <c r="E131" s="180" t="s">
        <v>2920</v>
      </c>
      <c r="F131" s="181">
        <v>2</v>
      </c>
      <c r="G131" s="181" t="s">
        <v>227</v>
      </c>
      <c r="H131" s="181"/>
      <c r="I131" s="181"/>
      <c r="J131" s="182"/>
    </row>
    <row r="132" spans="1:11" ht="17.25" customHeight="1" x14ac:dyDescent="0.2">
      <c r="A132" s="45">
        <v>30</v>
      </c>
      <c r="B132" s="45" t="s">
        <v>3412</v>
      </c>
      <c r="C132" s="4" t="s">
        <v>123</v>
      </c>
      <c r="D132" s="166" t="s">
        <v>3413</v>
      </c>
      <c r="E132" s="180" t="s">
        <v>3414</v>
      </c>
      <c r="F132" s="181">
        <v>1</v>
      </c>
      <c r="G132" s="181" t="s">
        <v>227</v>
      </c>
      <c r="H132" s="181"/>
      <c r="I132" s="181"/>
      <c r="J132" s="182"/>
      <c r="K132" s="137" t="s">
        <v>3411</v>
      </c>
    </row>
    <row r="133" spans="1:11" ht="17.25" customHeight="1" x14ac:dyDescent="0.2">
      <c r="A133" s="45">
        <v>31</v>
      </c>
      <c r="B133" s="45" t="s">
        <v>2954</v>
      </c>
      <c r="C133" s="4" t="s">
        <v>28</v>
      </c>
      <c r="D133" s="166" t="s">
        <v>2921</v>
      </c>
      <c r="E133" s="180" t="s">
        <v>2922</v>
      </c>
      <c r="F133" s="181">
        <v>2</v>
      </c>
      <c r="G133" s="181" t="s">
        <v>227</v>
      </c>
      <c r="H133" s="181"/>
      <c r="I133" s="181"/>
      <c r="J133" s="182"/>
    </row>
    <row r="134" spans="1:11" ht="17.25" customHeight="1" x14ac:dyDescent="0.2">
      <c r="A134" s="45">
        <v>32</v>
      </c>
      <c r="B134" s="45" t="s">
        <v>2955</v>
      </c>
      <c r="C134" s="4" t="s">
        <v>123</v>
      </c>
      <c r="D134" s="166" t="s">
        <v>458</v>
      </c>
      <c r="E134" s="180" t="s">
        <v>2923</v>
      </c>
      <c r="F134" s="181">
        <v>2</v>
      </c>
      <c r="G134" s="181" t="s">
        <v>227</v>
      </c>
      <c r="H134" s="181"/>
      <c r="I134" s="181"/>
      <c r="J134" s="182"/>
    </row>
    <row r="135" spans="1:11" ht="17.25" customHeight="1" x14ac:dyDescent="0.2">
      <c r="A135" s="45">
        <v>33</v>
      </c>
      <c r="B135" s="45" t="s">
        <v>2956</v>
      </c>
      <c r="C135" s="4" t="s">
        <v>123</v>
      </c>
      <c r="D135" s="166" t="s">
        <v>86</v>
      </c>
      <c r="E135" s="180" t="s">
        <v>2924</v>
      </c>
      <c r="F135" s="181">
        <v>2</v>
      </c>
      <c r="G135" s="181" t="s">
        <v>227</v>
      </c>
      <c r="H135" s="181"/>
      <c r="I135" s="181"/>
      <c r="J135" s="182"/>
    </row>
    <row r="136" spans="1:11" ht="17.25" customHeight="1" x14ac:dyDescent="0.2">
      <c r="E136" s="183"/>
      <c r="F136" s="164"/>
      <c r="G136" s="164"/>
      <c r="H136" s="164"/>
      <c r="I136" s="164"/>
      <c r="J136" s="184"/>
    </row>
    <row r="137" spans="1:11" ht="17.25" customHeight="1" x14ac:dyDescent="0.2">
      <c r="E137" s="183"/>
      <c r="F137" s="183"/>
      <c r="G137" s="164"/>
      <c r="H137" s="164"/>
      <c r="I137" s="164"/>
      <c r="J137" s="184"/>
    </row>
    <row r="138" spans="1:11" ht="17.25" customHeight="1" x14ac:dyDescent="0.2">
      <c r="E138" s="183"/>
      <c r="F138" s="183"/>
      <c r="G138" s="164"/>
      <c r="H138" s="164"/>
      <c r="I138" s="164"/>
      <c r="J138" s="184"/>
    </row>
    <row r="139" spans="1:11" ht="17.25" customHeight="1" x14ac:dyDescent="0.2">
      <c r="E139" s="183"/>
      <c r="F139" s="183"/>
      <c r="G139" s="164"/>
      <c r="H139" s="164"/>
      <c r="I139" s="164"/>
      <c r="J139" s="184"/>
    </row>
    <row r="140" spans="1:11" ht="17.25" customHeight="1" x14ac:dyDescent="0.2">
      <c r="E140" s="183"/>
      <c r="F140" s="183"/>
      <c r="G140" s="164"/>
      <c r="H140" s="164"/>
      <c r="I140" s="164"/>
      <c r="J140" s="184"/>
    </row>
    <row r="141" spans="1:11" ht="17.25" customHeight="1" x14ac:dyDescent="0.2">
      <c r="E141" s="183"/>
      <c r="F141" s="183"/>
      <c r="G141" s="164"/>
      <c r="H141" s="164"/>
      <c r="I141" s="164"/>
      <c r="J141" s="184"/>
    </row>
    <row r="142" spans="1:11" ht="17.25" customHeight="1" x14ac:dyDescent="0.2">
      <c r="E142" s="183"/>
      <c r="F142" s="183"/>
      <c r="G142" s="164"/>
      <c r="H142" s="164"/>
      <c r="I142" s="164"/>
      <c r="J142" s="184"/>
    </row>
    <row r="143" spans="1:11" ht="17.25" customHeight="1" x14ac:dyDescent="0.2">
      <c r="E143" s="183"/>
      <c r="F143" s="183"/>
      <c r="G143" s="164"/>
      <c r="H143" s="164"/>
      <c r="I143" s="164"/>
      <c r="J143" s="184"/>
    </row>
    <row r="144" spans="1:11" ht="17.25" customHeight="1" x14ac:dyDescent="0.2">
      <c r="E144" s="183"/>
      <c r="F144" s="183"/>
      <c r="G144" s="164"/>
      <c r="H144" s="164"/>
      <c r="I144" s="164"/>
      <c r="J144" s="184"/>
    </row>
    <row r="145" spans="1:14" ht="17.25" customHeight="1" x14ac:dyDescent="0.2">
      <c r="E145" s="183"/>
      <c r="F145" s="183"/>
      <c r="G145" s="164"/>
      <c r="H145" s="164"/>
      <c r="I145" s="164"/>
      <c r="J145" s="184"/>
    </row>
    <row r="146" spans="1:14" ht="17.25" customHeight="1" x14ac:dyDescent="0.2">
      <c r="E146" s="183"/>
      <c r="F146" s="183"/>
      <c r="G146" s="164"/>
      <c r="H146" s="164"/>
      <c r="I146" s="164"/>
      <c r="J146" s="184"/>
    </row>
    <row r="147" spans="1:14" ht="17.25" customHeight="1" x14ac:dyDescent="0.2">
      <c r="E147" s="183"/>
      <c r="F147" s="183"/>
      <c r="G147" s="164"/>
      <c r="H147" s="164"/>
      <c r="I147" s="164"/>
      <c r="J147" s="184"/>
    </row>
    <row r="148" spans="1:14" ht="22.5" customHeight="1" x14ac:dyDescent="0.2">
      <c r="A148" s="266" t="s">
        <v>469</v>
      </c>
      <c r="B148" s="266"/>
      <c r="C148" s="266"/>
      <c r="D148" s="266"/>
      <c r="E148" s="266"/>
      <c r="F148" s="266"/>
      <c r="G148" s="266"/>
      <c r="H148" s="266"/>
      <c r="I148" s="266"/>
      <c r="J148" s="266"/>
    </row>
    <row r="149" spans="1:14" ht="22.5" customHeight="1" x14ac:dyDescent="0.2">
      <c r="A149" s="266" t="s">
        <v>5035</v>
      </c>
      <c r="B149" s="266"/>
      <c r="C149" s="266"/>
      <c r="D149" s="266"/>
      <c r="E149" s="266"/>
      <c r="F149" s="266"/>
      <c r="G149" s="266"/>
      <c r="H149" s="266"/>
      <c r="I149" s="266"/>
      <c r="J149" s="266"/>
    </row>
    <row r="150" spans="1:14" ht="22.5" customHeight="1" x14ac:dyDescent="0.2">
      <c r="A150" s="267" t="s">
        <v>3382</v>
      </c>
      <c r="B150" s="267"/>
      <c r="C150" s="267"/>
      <c r="D150" s="267"/>
      <c r="E150" s="267"/>
      <c r="F150" s="267"/>
      <c r="G150" s="267"/>
      <c r="H150" s="267"/>
      <c r="I150" s="267"/>
      <c r="J150" s="267"/>
    </row>
    <row r="151" spans="1:14" ht="24.75" customHeight="1" x14ac:dyDescent="0.2">
      <c r="A151" s="138" t="s">
        <v>0</v>
      </c>
      <c r="B151" s="138" t="s">
        <v>1</v>
      </c>
      <c r="C151" s="257" t="s">
        <v>360</v>
      </c>
      <c r="D151" s="258"/>
      <c r="E151" s="258"/>
      <c r="F151" s="138" t="s">
        <v>3444</v>
      </c>
      <c r="G151" s="231" t="s">
        <v>67</v>
      </c>
      <c r="H151" s="179"/>
      <c r="I151" s="179"/>
      <c r="J151" s="2"/>
    </row>
    <row r="152" spans="1:14" ht="17.25" customHeight="1" x14ac:dyDescent="0.2">
      <c r="A152" s="45">
        <v>1</v>
      </c>
      <c r="B152" s="45">
        <v>20319</v>
      </c>
      <c r="C152" s="4" t="s">
        <v>123</v>
      </c>
      <c r="D152" s="166" t="s">
        <v>105</v>
      </c>
      <c r="E152" s="180" t="s">
        <v>2280</v>
      </c>
      <c r="F152" s="181">
        <v>2</v>
      </c>
      <c r="G152" s="181" t="s">
        <v>228</v>
      </c>
      <c r="H152" s="181"/>
      <c r="I152" s="181"/>
      <c r="J152" s="182"/>
      <c r="L152" s="226" t="s">
        <v>158</v>
      </c>
      <c r="M152" s="14">
        <f>COUNTIF(F152:F193,"2")</f>
        <v>21</v>
      </c>
      <c r="N152" s="14" t="s">
        <v>371</v>
      </c>
    </row>
    <row r="153" spans="1:14" ht="17.25" customHeight="1" x14ac:dyDescent="0.2">
      <c r="A153" s="45">
        <v>2</v>
      </c>
      <c r="B153" s="45" t="s">
        <v>2957</v>
      </c>
      <c r="C153" s="4" t="s">
        <v>123</v>
      </c>
      <c r="D153" s="166" t="s">
        <v>80</v>
      </c>
      <c r="E153" s="180" t="s">
        <v>2987</v>
      </c>
      <c r="F153" s="181">
        <v>2</v>
      </c>
      <c r="G153" s="181" t="s">
        <v>228</v>
      </c>
      <c r="H153" s="181"/>
      <c r="I153" s="181"/>
      <c r="J153" s="182"/>
      <c r="L153" s="226" t="s">
        <v>157</v>
      </c>
      <c r="M153" s="14">
        <f>COUNTIF(F152:F193,"1")</f>
        <v>10</v>
      </c>
      <c r="N153" s="14" t="s">
        <v>371</v>
      </c>
    </row>
    <row r="154" spans="1:14" ht="17.25" customHeight="1" x14ac:dyDescent="0.2">
      <c r="A154" s="45">
        <v>3</v>
      </c>
      <c r="B154" s="45" t="s">
        <v>2958</v>
      </c>
      <c r="C154" s="4" t="s">
        <v>123</v>
      </c>
      <c r="D154" s="166" t="s">
        <v>2988</v>
      </c>
      <c r="E154" s="180" t="s">
        <v>2989</v>
      </c>
      <c r="F154" s="181">
        <v>2</v>
      </c>
      <c r="G154" s="181" t="s">
        <v>228</v>
      </c>
      <c r="H154" s="181"/>
      <c r="I154" s="181"/>
      <c r="J154" s="182"/>
      <c r="L154" s="227" t="s">
        <v>315</v>
      </c>
      <c r="M154" s="14">
        <f>SUM(M152:M153)</f>
        <v>31</v>
      </c>
      <c r="N154" s="14" t="s">
        <v>371</v>
      </c>
    </row>
    <row r="155" spans="1:14" ht="17.25" customHeight="1" x14ac:dyDescent="0.2">
      <c r="A155" s="45">
        <v>4</v>
      </c>
      <c r="B155" s="45" t="s">
        <v>2959</v>
      </c>
      <c r="C155" s="4" t="s">
        <v>123</v>
      </c>
      <c r="D155" s="166" t="s">
        <v>2104</v>
      </c>
      <c r="E155" s="180" t="s">
        <v>2112</v>
      </c>
      <c r="F155" s="181">
        <v>2</v>
      </c>
      <c r="G155" s="181" t="s">
        <v>228</v>
      </c>
      <c r="H155" s="181"/>
      <c r="I155" s="181"/>
      <c r="J155" s="182"/>
    </row>
    <row r="156" spans="1:14" ht="17.25" customHeight="1" x14ac:dyDescent="0.2">
      <c r="A156" s="45">
        <v>5</v>
      </c>
      <c r="B156" s="45" t="s">
        <v>2960</v>
      </c>
      <c r="C156" s="4" t="s">
        <v>123</v>
      </c>
      <c r="D156" s="166" t="s">
        <v>2990</v>
      </c>
      <c r="E156" s="180" t="s">
        <v>2991</v>
      </c>
      <c r="F156" s="181">
        <v>2</v>
      </c>
      <c r="G156" s="181" t="s">
        <v>228</v>
      </c>
      <c r="H156" s="181"/>
      <c r="I156" s="181"/>
      <c r="J156" s="182"/>
    </row>
    <row r="157" spans="1:14" ht="17.25" customHeight="1" x14ac:dyDescent="0.2">
      <c r="A157" s="45">
        <v>6</v>
      </c>
      <c r="B157" s="45" t="s">
        <v>2961</v>
      </c>
      <c r="C157" s="4" t="s">
        <v>123</v>
      </c>
      <c r="D157" s="166" t="s">
        <v>83</v>
      </c>
      <c r="E157" s="180" t="s">
        <v>2992</v>
      </c>
      <c r="F157" s="181">
        <v>2</v>
      </c>
      <c r="G157" s="181" t="s">
        <v>228</v>
      </c>
      <c r="H157" s="181"/>
      <c r="I157" s="181"/>
      <c r="J157" s="182"/>
    </row>
    <row r="158" spans="1:14" ht="17.25" customHeight="1" x14ac:dyDescent="0.2">
      <c r="A158" s="45">
        <v>7</v>
      </c>
      <c r="B158" s="45" t="s">
        <v>2962</v>
      </c>
      <c r="C158" s="4" t="s">
        <v>28</v>
      </c>
      <c r="D158" s="166" t="s">
        <v>143</v>
      </c>
      <c r="E158" s="180" t="s">
        <v>1104</v>
      </c>
      <c r="F158" s="181">
        <v>1</v>
      </c>
      <c r="G158" s="181" t="s">
        <v>228</v>
      </c>
      <c r="H158" s="181"/>
      <c r="I158" s="181"/>
      <c r="J158" s="182"/>
    </row>
    <row r="159" spans="1:14" ht="17.25" customHeight="1" x14ac:dyDescent="0.2">
      <c r="A159" s="45">
        <v>8</v>
      </c>
      <c r="B159" s="45" t="s">
        <v>2963</v>
      </c>
      <c r="C159" s="4" t="s">
        <v>28</v>
      </c>
      <c r="D159" s="166" t="s">
        <v>2993</v>
      </c>
      <c r="E159" s="180" t="s">
        <v>1281</v>
      </c>
      <c r="F159" s="181">
        <v>1</v>
      </c>
      <c r="G159" s="181" t="s">
        <v>228</v>
      </c>
      <c r="H159" s="181"/>
      <c r="I159" s="181"/>
      <c r="J159" s="182"/>
    </row>
    <row r="160" spans="1:14" ht="17.25" customHeight="1" x14ac:dyDescent="0.2">
      <c r="A160" s="45">
        <v>9</v>
      </c>
      <c r="B160" s="45" t="s">
        <v>2964</v>
      </c>
      <c r="C160" s="4" t="s">
        <v>28</v>
      </c>
      <c r="D160" s="166" t="s">
        <v>2994</v>
      </c>
      <c r="E160" s="180" t="s">
        <v>2995</v>
      </c>
      <c r="F160" s="181">
        <v>1</v>
      </c>
      <c r="G160" s="181" t="s">
        <v>228</v>
      </c>
      <c r="H160" s="181"/>
      <c r="I160" s="181"/>
      <c r="J160" s="182"/>
    </row>
    <row r="161" spans="1:11" ht="17.25" customHeight="1" x14ac:dyDescent="0.2">
      <c r="A161" s="45">
        <v>10</v>
      </c>
      <c r="B161" s="45" t="s">
        <v>2965</v>
      </c>
      <c r="C161" s="4" t="s">
        <v>123</v>
      </c>
      <c r="D161" s="166" t="s">
        <v>423</v>
      </c>
      <c r="E161" s="180" t="s">
        <v>2996</v>
      </c>
      <c r="F161" s="181">
        <v>2</v>
      </c>
      <c r="G161" s="181" t="s">
        <v>228</v>
      </c>
      <c r="H161" s="181"/>
      <c r="I161" s="181"/>
      <c r="J161" s="182"/>
    </row>
    <row r="162" spans="1:11" ht="17.25" customHeight="1" x14ac:dyDescent="0.2">
      <c r="A162" s="45">
        <v>11</v>
      </c>
      <c r="B162" s="45" t="s">
        <v>2966</v>
      </c>
      <c r="C162" s="4" t="s">
        <v>123</v>
      </c>
      <c r="D162" s="166" t="s">
        <v>2997</v>
      </c>
      <c r="E162" s="180" t="s">
        <v>2998</v>
      </c>
      <c r="F162" s="181">
        <v>2</v>
      </c>
      <c r="G162" s="181" t="s">
        <v>228</v>
      </c>
      <c r="H162" s="181"/>
      <c r="I162" s="181"/>
      <c r="J162" s="182"/>
    </row>
    <row r="163" spans="1:11" ht="17.25" customHeight="1" x14ac:dyDescent="0.2">
      <c r="A163" s="45">
        <v>12</v>
      </c>
      <c r="B163" s="45" t="s">
        <v>2967</v>
      </c>
      <c r="C163" s="4" t="s">
        <v>123</v>
      </c>
      <c r="D163" s="166" t="s">
        <v>392</v>
      </c>
      <c r="E163" s="180" t="s">
        <v>904</v>
      </c>
      <c r="F163" s="181">
        <v>2</v>
      </c>
      <c r="G163" s="181" t="s">
        <v>228</v>
      </c>
      <c r="H163" s="181"/>
      <c r="I163" s="181"/>
      <c r="J163" s="182"/>
    </row>
    <row r="164" spans="1:11" ht="17.25" customHeight="1" x14ac:dyDescent="0.2">
      <c r="A164" s="45">
        <v>13</v>
      </c>
      <c r="B164" s="45" t="s">
        <v>2968</v>
      </c>
      <c r="C164" s="4" t="s">
        <v>123</v>
      </c>
      <c r="D164" s="166" t="s">
        <v>2999</v>
      </c>
      <c r="E164" s="180" t="s">
        <v>3000</v>
      </c>
      <c r="F164" s="181">
        <v>2</v>
      </c>
      <c r="G164" s="181" t="s">
        <v>228</v>
      </c>
      <c r="H164" s="181"/>
      <c r="I164" s="181"/>
      <c r="J164" s="182"/>
    </row>
    <row r="165" spans="1:11" ht="17.25" customHeight="1" x14ac:dyDescent="0.2">
      <c r="A165" s="45">
        <v>14</v>
      </c>
      <c r="B165" s="45" t="s">
        <v>2969</v>
      </c>
      <c r="C165" s="4" t="s">
        <v>28</v>
      </c>
      <c r="D165" s="166" t="s">
        <v>3001</v>
      </c>
      <c r="E165" s="180" t="s">
        <v>657</v>
      </c>
      <c r="F165" s="181" t="s">
        <v>320</v>
      </c>
      <c r="G165" s="181" t="s">
        <v>228</v>
      </c>
      <c r="H165" s="181"/>
      <c r="I165" s="181"/>
      <c r="J165" s="182"/>
    </row>
    <row r="166" spans="1:11" ht="17.25" customHeight="1" x14ac:dyDescent="0.2">
      <c r="A166" s="45">
        <v>15</v>
      </c>
      <c r="B166" s="45" t="s">
        <v>2970</v>
      </c>
      <c r="C166" s="4" t="s">
        <v>123</v>
      </c>
      <c r="D166" s="166" t="s">
        <v>105</v>
      </c>
      <c r="E166" s="180" t="s">
        <v>3002</v>
      </c>
      <c r="F166" s="181">
        <v>2</v>
      </c>
      <c r="G166" s="181" t="s">
        <v>228</v>
      </c>
      <c r="H166" s="181"/>
      <c r="I166" s="181"/>
      <c r="J166" s="182"/>
    </row>
    <row r="167" spans="1:11" ht="17.25" customHeight="1" x14ac:dyDescent="0.2">
      <c r="A167" s="45">
        <v>16</v>
      </c>
      <c r="B167" s="45" t="s">
        <v>2971</v>
      </c>
      <c r="C167" s="4" t="s">
        <v>123</v>
      </c>
      <c r="D167" s="166" t="s">
        <v>468</v>
      </c>
      <c r="E167" s="180" t="s">
        <v>1180</v>
      </c>
      <c r="F167" s="181">
        <v>2</v>
      </c>
      <c r="G167" s="181" t="s">
        <v>228</v>
      </c>
      <c r="H167" s="181"/>
      <c r="I167" s="181"/>
      <c r="J167" s="182"/>
    </row>
    <row r="168" spans="1:11" ht="17.25" customHeight="1" x14ac:dyDescent="0.2">
      <c r="A168" s="45">
        <v>17</v>
      </c>
      <c r="B168" s="45" t="s">
        <v>2972</v>
      </c>
      <c r="C168" s="4" t="s">
        <v>123</v>
      </c>
      <c r="D168" s="166" t="s">
        <v>130</v>
      </c>
      <c r="E168" s="180" t="s">
        <v>2627</v>
      </c>
      <c r="F168" s="181">
        <v>2</v>
      </c>
      <c r="G168" s="181" t="s">
        <v>228</v>
      </c>
      <c r="H168" s="181"/>
      <c r="I168" s="181"/>
      <c r="J168" s="182"/>
    </row>
    <row r="169" spans="1:11" ht="17.25" customHeight="1" x14ac:dyDescent="0.2">
      <c r="A169" s="45">
        <v>18</v>
      </c>
      <c r="B169" s="45" t="s">
        <v>2973</v>
      </c>
      <c r="C169" s="4" t="s">
        <v>123</v>
      </c>
      <c r="D169" s="166" t="s">
        <v>3003</v>
      </c>
      <c r="E169" s="180" t="s">
        <v>3004</v>
      </c>
      <c r="F169" s="181">
        <v>2</v>
      </c>
      <c r="G169" s="181" t="s">
        <v>228</v>
      </c>
      <c r="H169" s="181"/>
      <c r="I169" s="181"/>
      <c r="J169" s="182"/>
    </row>
    <row r="170" spans="1:11" ht="17.25" customHeight="1" x14ac:dyDescent="0.2">
      <c r="A170" s="45">
        <v>19</v>
      </c>
      <c r="B170" s="45" t="s">
        <v>2974</v>
      </c>
      <c r="C170" s="4" t="s">
        <v>123</v>
      </c>
      <c r="D170" s="166" t="s">
        <v>2332</v>
      </c>
      <c r="E170" s="180" t="s">
        <v>1054</v>
      </c>
      <c r="F170" s="181">
        <v>2</v>
      </c>
      <c r="G170" s="181" t="s">
        <v>228</v>
      </c>
      <c r="H170" s="181"/>
      <c r="I170" s="181"/>
      <c r="J170" s="182"/>
    </row>
    <row r="171" spans="1:11" ht="17.25" customHeight="1" x14ac:dyDescent="0.2">
      <c r="A171" s="45">
        <v>20</v>
      </c>
      <c r="B171" s="45" t="s">
        <v>2975</v>
      </c>
      <c r="C171" s="4" t="s">
        <v>28</v>
      </c>
      <c r="D171" s="166" t="s">
        <v>234</v>
      </c>
      <c r="E171" s="180" t="s">
        <v>581</v>
      </c>
      <c r="F171" s="181">
        <v>1</v>
      </c>
      <c r="G171" s="181" t="s">
        <v>228</v>
      </c>
      <c r="H171" s="181"/>
      <c r="I171" s="181"/>
      <c r="J171" s="182"/>
    </row>
    <row r="172" spans="1:11" ht="17.25" customHeight="1" x14ac:dyDescent="0.2">
      <c r="A172" s="45">
        <v>21</v>
      </c>
      <c r="B172" s="45" t="s">
        <v>2976</v>
      </c>
      <c r="C172" s="4" t="s">
        <v>123</v>
      </c>
      <c r="D172" s="166" t="s">
        <v>298</v>
      </c>
      <c r="E172" s="180" t="s">
        <v>3005</v>
      </c>
      <c r="F172" s="181">
        <v>2</v>
      </c>
      <c r="G172" s="181" t="s">
        <v>228</v>
      </c>
      <c r="H172" s="181"/>
      <c r="I172" s="181"/>
      <c r="J172" s="182"/>
    </row>
    <row r="173" spans="1:11" ht="17.25" customHeight="1" x14ac:dyDescent="0.2">
      <c r="A173" s="45">
        <v>22</v>
      </c>
      <c r="B173" s="45" t="s">
        <v>2977</v>
      </c>
      <c r="C173" s="4" t="s">
        <v>28</v>
      </c>
      <c r="D173" s="166" t="s">
        <v>3006</v>
      </c>
      <c r="E173" s="180" t="s">
        <v>3007</v>
      </c>
      <c r="F173" s="181">
        <v>1</v>
      </c>
      <c r="G173" s="181" t="s">
        <v>228</v>
      </c>
      <c r="H173" s="181"/>
      <c r="I173" s="181"/>
      <c r="J173" s="182"/>
    </row>
    <row r="174" spans="1:11" ht="17.25" customHeight="1" x14ac:dyDescent="0.2">
      <c r="A174" s="45">
        <v>23</v>
      </c>
      <c r="B174" s="45" t="s">
        <v>2978</v>
      </c>
      <c r="C174" s="4" t="s">
        <v>28</v>
      </c>
      <c r="D174" s="166" t="s">
        <v>372</v>
      </c>
      <c r="E174" s="180" t="s">
        <v>1178</v>
      </c>
      <c r="F174" s="181">
        <v>1</v>
      </c>
      <c r="G174" s="181" t="s">
        <v>228</v>
      </c>
      <c r="H174" s="181"/>
      <c r="I174" s="181"/>
      <c r="J174" s="182"/>
    </row>
    <row r="175" spans="1:11" ht="17.25" customHeight="1" x14ac:dyDescent="0.2">
      <c r="A175" s="45">
        <v>24</v>
      </c>
      <c r="B175" s="45" t="s">
        <v>2979</v>
      </c>
      <c r="C175" s="4" t="s">
        <v>28</v>
      </c>
      <c r="D175" s="166" t="s">
        <v>292</v>
      </c>
      <c r="E175" s="180" t="s">
        <v>680</v>
      </c>
      <c r="F175" s="181">
        <v>1</v>
      </c>
      <c r="G175" s="181" t="s">
        <v>228</v>
      </c>
      <c r="H175" s="181"/>
      <c r="I175" s="181"/>
      <c r="J175" s="182"/>
    </row>
    <row r="176" spans="1:11" ht="17.25" customHeight="1" x14ac:dyDescent="0.2">
      <c r="A176" s="45">
        <v>25</v>
      </c>
      <c r="B176" s="45" t="s">
        <v>2980</v>
      </c>
      <c r="C176" s="4" t="s">
        <v>28</v>
      </c>
      <c r="D176" s="166" t="s">
        <v>393</v>
      </c>
      <c r="E176" s="180" t="s">
        <v>3008</v>
      </c>
      <c r="F176" s="181">
        <v>1</v>
      </c>
      <c r="G176" s="181" t="s">
        <v>228</v>
      </c>
      <c r="H176" s="181"/>
      <c r="I176" s="181"/>
      <c r="J176" s="182"/>
      <c r="K176" s="137" t="s">
        <v>3411</v>
      </c>
    </row>
    <row r="177" spans="1:10" ht="17.25" customHeight="1" x14ac:dyDescent="0.2">
      <c r="A177" s="45">
        <v>26</v>
      </c>
      <c r="B177" s="45" t="s">
        <v>2981</v>
      </c>
      <c r="C177" s="4" t="s">
        <v>28</v>
      </c>
      <c r="D177" s="166" t="s">
        <v>3009</v>
      </c>
      <c r="E177" s="180" t="s">
        <v>3010</v>
      </c>
      <c r="F177" s="181">
        <v>1</v>
      </c>
      <c r="G177" s="181" t="s">
        <v>228</v>
      </c>
      <c r="H177" s="181"/>
      <c r="I177" s="181"/>
      <c r="J177" s="182"/>
    </row>
    <row r="178" spans="1:10" ht="17.25" customHeight="1" x14ac:dyDescent="0.2">
      <c r="A178" s="45">
        <v>27</v>
      </c>
      <c r="B178" s="45" t="s">
        <v>2982</v>
      </c>
      <c r="C178" s="4" t="s">
        <v>123</v>
      </c>
      <c r="D178" s="166" t="s">
        <v>47</v>
      </c>
      <c r="E178" s="180" t="s">
        <v>3011</v>
      </c>
      <c r="F178" s="181">
        <v>2</v>
      </c>
      <c r="G178" s="181" t="s">
        <v>228</v>
      </c>
      <c r="H178" s="181"/>
      <c r="I178" s="181"/>
      <c r="J178" s="182"/>
    </row>
    <row r="179" spans="1:10" ht="17.25" customHeight="1" x14ac:dyDescent="0.2">
      <c r="A179" s="45">
        <v>28</v>
      </c>
      <c r="B179" s="45" t="s">
        <v>2983</v>
      </c>
      <c r="C179" s="4" t="s">
        <v>123</v>
      </c>
      <c r="D179" s="166" t="s">
        <v>95</v>
      </c>
      <c r="E179" s="180" t="s">
        <v>2074</v>
      </c>
      <c r="F179" s="181">
        <v>2</v>
      </c>
      <c r="G179" s="181" t="s">
        <v>228</v>
      </c>
      <c r="H179" s="181"/>
      <c r="I179" s="181"/>
      <c r="J179" s="182"/>
    </row>
    <row r="180" spans="1:10" ht="17.25" customHeight="1" x14ac:dyDescent="0.2">
      <c r="A180" s="45">
        <v>29</v>
      </c>
      <c r="B180" s="45" t="s">
        <v>2984</v>
      </c>
      <c r="C180" s="4" t="s">
        <v>123</v>
      </c>
      <c r="D180" s="166" t="s">
        <v>3012</v>
      </c>
      <c r="E180" s="180" t="s">
        <v>801</v>
      </c>
      <c r="F180" s="181">
        <v>2</v>
      </c>
      <c r="G180" s="181" t="s">
        <v>228</v>
      </c>
      <c r="H180" s="181"/>
      <c r="I180" s="181"/>
      <c r="J180" s="182"/>
    </row>
    <row r="181" spans="1:10" ht="17.25" customHeight="1" x14ac:dyDescent="0.2">
      <c r="A181" s="45">
        <v>30</v>
      </c>
      <c r="B181" s="45" t="s">
        <v>2985</v>
      </c>
      <c r="C181" s="4" t="s">
        <v>123</v>
      </c>
      <c r="D181" s="166" t="s">
        <v>2177</v>
      </c>
      <c r="E181" s="180" t="s">
        <v>3013</v>
      </c>
      <c r="F181" s="181">
        <v>2</v>
      </c>
      <c r="G181" s="181" t="s">
        <v>228</v>
      </c>
      <c r="H181" s="181"/>
      <c r="I181" s="181"/>
      <c r="J181" s="182"/>
    </row>
    <row r="182" spans="1:10" ht="17.25" customHeight="1" x14ac:dyDescent="0.2">
      <c r="A182" s="45">
        <v>31</v>
      </c>
      <c r="B182" s="45" t="s">
        <v>2986</v>
      </c>
      <c r="C182" s="4" t="s">
        <v>123</v>
      </c>
      <c r="D182" s="166" t="s">
        <v>3014</v>
      </c>
      <c r="E182" s="180" t="s">
        <v>3015</v>
      </c>
      <c r="F182" s="181">
        <v>2</v>
      </c>
      <c r="G182" s="181" t="s">
        <v>228</v>
      </c>
      <c r="H182" s="181"/>
      <c r="I182" s="181"/>
      <c r="J182" s="182"/>
    </row>
    <row r="183" spans="1:10" ht="17.25" customHeight="1" x14ac:dyDescent="0.2">
      <c r="E183" s="183"/>
      <c r="F183" s="164"/>
      <c r="G183" s="164"/>
      <c r="H183" s="164"/>
      <c r="I183" s="164"/>
      <c r="J183" s="184"/>
    </row>
    <row r="184" spans="1:10" ht="17.25" customHeight="1" x14ac:dyDescent="0.2">
      <c r="E184" s="183"/>
      <c r="F184" s="183"/>
      <c r="G184" s="164"/>
      <c r="H184" s="164"/>
      <c r="I184" s="164"/>
      <c r="J184" s="184"/>
    </row>
    <row r="185" spans="1:10" ht="17.25" customHeight="1" x14ac:dyDescent="0.2">
      <c r="E185" s="183"/>
      <c r="F185" s="183"/>
      <c r="G185" s="164"/>
      <c r="H185" s="164"/>
      <c r="I185" s="164"/>
      <c r="J185" s="184"/>
    </row>
    <row r="186" spans="1:10" ht="17.25" customHeight="1" x14ac:dyDescent="0.2">
      <c r="E186" s="183"/>
      <c r="F186" s="183"/>
      <c r="G186" s="164"/>
      <c r="H186" s="164"/>
      <c r="I186" s="164"/>
      <c r="J186" s="184"/>
    </row>
    <row r="187" spans="1:10" ht="17.25" customHeight="1" x14ac:dyDescent="0.2">
      <c r="E187" s="183"/>
      <c r="F187" s="183"/>
      <c r="G187" s="164"/>
      <c r="H187" s="164"/>
      <c r="I187" s="164"/>
      <c r="J187" s="184"/>
    </row>
    <row r="188" spans="1:10" ht="17.25" customHeight="1" x14ac:dyDescent="0.2">
      <c r="E188" s="183"/>
      <c r="F188" s="183"/>
      <c r="G188" s="164"/>
      <c r="H188" s="164"/>
      <c r="I188" s="164"/>
      <c r="J188" s="184"/>
    </row>
    <row r="189" spans="1:10" ht="17.25" customHeight="1" x14ac:dyDescent="0.2">
      <c r="E189" s="183"/>
      <c r="F189" s="183"/>
      <c r="G189" s="164"/>
      <c r="H189" s="164"/>
      <c r="I189" s="164"/>
      <c r="J189" s="184"/>
    </row>
    <row r="190" spans="1:10" ht="17.25" customHeight="1" x14ac:dyDescent="0.2">
      <c r="E190" s="183"/>
      <c r="F190" s="183"/>
      <c r="G190" s="164"/>
      <c r="H190" s="164"/>
      <c r="I190" s="164"/>
      <c r="J190" s="184"/>
    </row>
    <row r="191" spans="1:10" ht="17.25" customHeight="1" x14ac:dyDescent="0.2">
      <c r="E191" s="183"/>
      <c r="F191" s="183"/>
      <c r="G191" s="164"/>
      <c r="H191" s="164"/>
      <c r="I191" s="164"/>
      <c r="J191" s="184"/>
    </row>
    <row r="192" spans="1:10" ht="17.25" customHeight="1" x14ac:dyDescent="0.2">
      <c r="E192" s="183"/>
      <c r="F192" s="183"/>
      <c r="G192" s="164"/>
      <c r="H192" s="164"/>
      <c r="I192" s="164"/>
      <c r="J192" s="184"/>
    </row>
    <row r="193" spans="1:14" ht="17.25" customHeight="1" x14ac:dyDescent="0.2">
      <c r="E193" s="183"/>
      <c r="F193" s="183"/>
      <c r="G193" s="164"/>
      <c r="H193" s="164"/>
      <c r="I193" s="164"/>
      <c r="J193" s="184"/>
    </row>
    <row r="194" spans="1:14" ht="17.25" customHeight="1" x14ac:dyDescent="0.2">
      <c r="E194" s="183"/>
      <c r="F194" s="183"/>
      <c r="G194" s="164"/>
      <c r="H194" s="164"/>
      <c r="I194" s="164"/>
      <c r="J194" s="184"/>
    </row>
    <row r="195" spans="1:14" ht="17.25" customHeight="1" x14ac:dyDescent="0.2">
      <c r="E195" s="183"/>
      <c r="F195" s="183"/>
      <c r="G195" s="164"/>
      <c r="H195" s="164"/>
      <c r="I195" s="164"/>
      <c r="J195" s="184"/>
    </row>
    <row r="196" spans="1:14" ht="17.25" customHeight="1" x14ac:dyDescent="0.2">
      <c r="E196" s="183"/>
      <c r="F196" s="183"/>
      <c r="G196" s="164"/>
      <c r="H196" s="164"/>
      <c r="I196" s="164"/>
      <c r="J196" s="184"/>
    </row>
    <row r="197" spans="1:14" ht="22.5" customHeight="1" x14ac:dyDescent="0.2">
      <c r="A197" s="266" t="s">
        <v>469</v>
      </c>
      <c r="B197" s="266"/>
      <c r="C197" s="266"/>
      <c r="D197" s="266"/>
      <c r="E197" s="266"/>
      <c r="F197" s="266"/>
      <c r="G197" s="266"/>
      <c r="H197" s="266"/>
      <c r="I197" s="266"/>
      <c r="J197" s="266"/>
    </row>
    <row r="198" spans="1:14" ht="22.5" customHeight="1" x14ac:dyDescent="0.2">
      <c r="A198" s="266" t="s">
        <v>3511</v>
      </c>
      <c r="B198" s="266"/>
      <c r="C198" s="266"/>
      <c r="D198" s="266"/>
      <c r="E198" s="266"/>
      <c r="F198" s="266"/>
      <c r="G198" s="266"/>
      <c r="H198" s="266"/>
      <c r="I198" s="266"/>
      <c r="J198" s="266"/>
    </row>
    <row r="199" spans="1:14" ht="22.5" customHeight="1" x14ac:dyDescent="0.2">
      <c r="A199" s="267" t="s">
        <v>3512</v>
      </c>
      <c r="B199" s="267"/>
      <c r="C199" s="267"/>
      <c r="D199" s="267"/>
      <c r="E199" s="267"/>
      <c r="F199" s="267"/>
      <c r="G199" s="267"/>
      <c r="H199" s="267"/>
      <c r="I199" s="267"/>
      <c r="J199" s="267"/>
    </row>
    <row r="200" spans="1:14" ht="24.75" customHeight="1" x14ac:dyDescent="0.2">
      <c r="A200" s="138" t="s">
        <v>0</v>
      </c>
      <c r="B200" s="138" t="s">
        <v>1</v>
      </c>
      <c r="C200" s="257" t="s">
        <v>360</v>
      </c>
      <c r="D200" s="258"/>
      <c r="E200" s="258"/>
      <c r="F200" s="138" t="s">
        <v>3444</v>
      </c>
      <c r="G200" s="231" t="s">
        <v>67</v>
      </c>
      <c r="H200" s="179"/>
      <c r="I200" s="179"/>
      <c r="J200" s="2"/>
    </row>
    <row r="201" spans="1:14" ht="17.25" customHeight="1" x14ac:dyDescent="0.2">
      <c r="A201" s="45">
        <v>1</v>
      </c>
      <c r="B201" s="45" t="s">
        <v>3044</v>
      </c>
      <c r="C201" s="4" t="s">
        <v>28</v>
      </c>
      <c r="D201" s="166" t="s">
        <v>98</v>
      </c>
      <c r="E201" s="180" t="s">
        <v>1182</v>
      </c>
      <c r="F201" s="181">
        <v>1</v>
      </c>
      <c r="G201" s="181" t="s">
        <v>229</v>
      </c>
      <c r="H201" s="181"/>
      <c r="I201" s="181"/>
      <c r="J201" s="182"/>
      <c r="L201" s="226" t="s">
        <v>158</v>
      </c>
      <c r="M201" s="14">
        <f>COUNTIF(F201:F241,"2")</f>
        <v>6</v>
      </c>
      <c r="N201" s="14" t="s">
        <v>371</v>
      </c>
    </row>
    <row r="202" spans="1:14" ht="17.25" customHeight="1" x14ac:dyDescent="0.2">
      <c r="A202" s="45">
        <v>2</v>
      </c>
      <c r="B202" s="45" t="s">
        <v>3045</v>
      </c>
      <c r="C202" s="4" t="s">
        <v>28</v>
      </c>
      <c r="D202" s="166" t="s">
        <v>144</v>
      </c>
      <c r="E202" s="180" t="s">
        <v>3016</v>
      </c>
      <c r="F202" s="181">
        <v>1</v>
      </c>
      <c r="G202" s="181" t="s">
        <v>229</v>
      </c>
      <c r="H202" s="181"/>
      <c r="I202" s="181"/>
      <c r="J202" s="182"/>
      <c r="L202" s="226" t="s">
        <v>157</v>
      </c>
      <c r="M202" s="14">
        <f>COUNTIF(F201:F241,"1")</f>
        <v>19</v>
      </c>
      <c r="N202" s="14" t="s">
        <v>371</v>
      </c>
    </row>
    <row r="203" spans="1:14" ht="17.25" customHeight="1" x14ac:dyDescent="0.2">
      <c r="A203" s="45">
        <v>3</v>
      </c>
      <c r="B203" s="45" t="s">
        <v>3046</v>
      </c>
      <c r="C203" s="4" t="s">
        <v>28</v>
      </c>
      <c r="D203" s="166" t="s">
        <v>144</v>
      </c>
      <c r="E203" s="180" t="s">
        <v>3017</v>
      </c>
      <c r="F203" s="181">
        <v>1</v>
      </c>
      <c r="G203" s="181" t="s">
        <v>229</v>
      </c>
      <c r="H203" s="181"/>
      <c r="I203" s="181"/>
      <c r="J203" s="182"/>
      <c r="L203" s="227" t="s">
        <v>315</v>
      </c>
      <c r="M203" s="14">
        <f>SUM(M201:M202)</f>
        <v>25</v>
      </c>
      <c r="N203" s="14" t="s">
        <v>371</v>
      </c>
    </row>
    <row r="204" spans="1:14" ht="17.25" customHeight="1" x14ac:dyDescent="0.2">
      <c r="A204" s="45">
        <v>4</v>
      </c>
      <c r="B204" s="45" t="s">
        <v>3047</v>
      </c>
      <c r="C204" s="4" t="s">
        <v>28</v>
      </c>
      <c r="D204" s="166" t="s">
        <v>3018</v>
      </c>
      <c r="E204" s="180" t="s">
        <v>3019</v>
      </c>
      <c r="F204" s="181">
        <v>1</v>
      </c>
      <c r="G204" s="181" t="s">
        <v>229</v>
      </c>
      <c r="H204" s="181"/>
      <c r="I204" s="181"/>
      <c r="J204" s="182"/>
    </row>
    <row r="205" spans="1:14" ht="17.25" customHeight="1" x14ac:dyDescent="0.2">
      <c r="A205" s="45">
        <v>5</v>
      </c>
      <c r="B205" s="45" t="s">
        <v>3048</v>
      </c>
      <c r="C205" s="4" t="s">
        <v>28</v>
      </c>
      <c r="D205" s="166" t="s">
        <v>236</v>
      </c>
      <c r="E205" s="180" t="s">
        <v>3020</v>
      </c>
      <c r="F205" s="181">
        <v>1</v>
      </c>
      <c r="G205" s="181" t="s">
        <v>229</v>
      </c>
      <c r="H205" s="181"/>
      <c r="I205" s="181"/>
      <c r="J205" s="182"/>
    </row>
    <row r="206" spans="1:14" ht="17.25" customHeight="1" x14ac:dyDescent="0.2">
      <c r="A206" s="45">
        <v>6</v>
      </c>
      <c r="B206" s="45" t="s">
        <v>3049</v>
      </c>
      <c r="C206" s="4" t="s">
        <v>28</v>
      </c>
      <c r="D206" s="166" t="s">
        <v>56</v>
      </c>
      <c r="E206" s="180" t="s">
        <v>3021</v>
      </c>
      <c r="F206" s="181">
        <v>1</v>
      </c>
      <c r="G206" s="181" t="s">
        <v>229</v>
      </c>
      <c r="H206" s="181"/>
      <c r="I206" s="181"/>
      <c r="J206" s="182"/>
    </row>
    <row r="207" spans="1:14" ht="17.25" customHeight="1" x14ac:dyDescent="0.2">
      <c r="A207" s="45">
        <v>7</v>
      </c>
      <c r="B207" s="45" t="s">
        <v>3050</v>
      </c>
      <c r="C207" s="4" t="s">
        <v>123</v>
      </c>
      <c r="D207" s="166" t="s">
        <v>2128</v>
      </c>
      <c r="E207" s="180" t="s">
        <v>2404</v>
      </c>
      <c r="F207" s="181">
        <v>2</v>
      </c>
      <c r="G207" s="181" t="s">
        <v>229</v>
      </c>
      <c r="H207" s="181"/>
      <c r="I207" s="181"/>
      <c r="J207" s="182"/>
    </row>
    <row r="208" spans="1:14" ht="17.25" customHeight="1" x14ac:dyDescent="0.2">
      <c r="A208" s="45">
        <v>8</v>
      </c>
      <c r="B208" s="45" t="s">
        <v>3051</v>
      </c>
      <c r="C208" s="4" t="s">
        <v>28</v>
      </c>
      <c r="D208" s="166" t="s">
        <v>202</v>
      </c>
      <c r="E208" s="180" t="s">
        <v>3022</v>
      </c>
      <c r="F208" s="181">
        <v>1</v>
      </c>
      <c r="G208" s="181" t="s">
        <v>229</v>
      </c>
      <c r="H208" s="181"/>
      <c r="I208" s="181"/>
      <c r="J208" s="182"/>
    </row>
    <row r="209" spans="1:11" ht="17.25" customHeight="1" x14ac:dyDescent="0.2">
      <c r="A209" s="45">
        <v>9</v>
      </c>
      <c r="B209" s="45" t="s">
        <v>3052</v>
      </c>
      <c r="C209" s="4" t="s">
        <v>28</v>
      </c>
      <c r="D209" s="166" t="s">
        <v>3023</v>
      </c>
      <c r="E209" s="180" t="s">
        <v>3024</v>
      </c>
      <c r="F209" s="181">
        <v>1</v>
      </c>
      <c r="G209" s="181" t="s">
        <v>229</v>
      </c>
      <c r="H209" s="181"/>
      <c r="I209" s="181"/>
      <c r="J209" s="182"/>
    </row>
    <row r="210" spans="1:11" ht="17.25" customHeight="1" x14ac:dyDescent="0.2">
      <c r="A210" s="45">
        <v>10</v>
      </c>
      <c r="B210" s="45" t="s">
        <v>3053</v>
      </c>
      <c r="C210" s="4" t="s">
        <v>28</v>
      </c>
      <c r="D210" s="166" t="s">
        <v>3025</v>
      </c>
      <c r="E210" s="180" t="s">
        <v>3026</v>
      </c>
      <c r="F210" s="181">
        <v>1</v>
      </c>
      <c r="G210" s="181" t="s">
        <v>229</v>
      </c>
      <c r="H210" s="181"/>
      <c r="I210" s="181"/>
      <c r="J210" s="182"/>
    </row>
    <row r="211" spans="1:11" ht="17.25" customHeight="1" x14ac:dyDescent="0.2">
      <c r="A211" s="45">
        <v>11</v>
      </c>
      <c r="B211" s="45" t="s">
        <v>3054</v>
      </c>
      <c r="C211" s="4" t="s">
        <v>28</v>
      </c>
      <c r="D211" s="166" t="s">
        <v>3027</v>
      </c>
      <c r="E211" s="180" t="s">
        <v>3028</v>
      </c>
      <c r="F211" s="181">
        <v>1</v>
      </c>
      <c r="G211" s="181" t="s">
        <v>229</v>
      </c>
      <c r="H211" s="181"/>
      <c r="I211" s="181"/>
      <c r="J211" s="182"/>
    </row>
    <row r="212" spans="1:11" ht="17.25" customHeight="1" x14ac:dyDescent="0.2">
      <c r="A212" s="45">
        <v>12</v>
      </c>
      <c r="B212" s="45" t="s">
        <v>3055</v>
      </c>
      <c r="C212" s="4" t="s">
        <v>28</v>
      </c>
      <c r="D212" s="166" t="s">
        <v>3029</v>
      </c>
      <c r="E212" s="180" t="s">
        <v>3030</v>
      </c>
      <c r="F212" s="181">
        <v>1</v>
      </c>
      <c r="G212" s="181" t="s">
        <v>229</v>
      </c>
      <c r="H212" s="181"/>
      <c r="I212" s="181"/>
      <c r="J212" s="182"/>
    </row>
    <row r="213" spans="1:11" ht="17.25" customHeight="1" x14ac:dyDescent="0.2">
      <c r="A213" s="45">
        <v>13</v>
      </c>
      <c r="B213" s="45" t="s">
        <v>3056</v>
      </c>
      <c r="C213" s="4" t="s">
        <v>28</v>
      </c>
      <c r="D213" s="166" t="s">
        <v>236</v>
      </c>
      <c r="E213" s="180" t="s">
        <v>4997</v>
      </c>
      <c r="F213" s="181">
        <v>1</v>
      </c>
      <c r="G213" s="181" t="s">
        <v>229</v>
      </c>
      <c r="H213" s="181"/>
      <c r="I213" s="181"/>
      <c r="J213" s="182"/>
    </row>
    <row r="214" spans="1:11" ht="17.25" customHeight="1" x14ac:dyDescent="0.2">
      <c r="A214" s="45">
        <v>14</v>
      </c>
      <c r="B214" s="45" t="s">
        <v>3057</v>
      </c>
      <c r="C214" s="4" t="s">
        <v>123</v>
      </c>
      <c r="D214" s="166" t="s">
        <v>3031</v>
      </c>
      <c r="E214" s="180" t="s">
        <v>552</v>
      </c>
      <c r="F214" s="181">
        <v>2</v>
      </c>
      <c r="G214" s="181" t="s">
        <v>229</v>
      </c>
      <c r="H214" s="181"/>
      <c r="I214" s="181"/>
      <c r="J214" s="182"/>
    </row>
    <row r="215" spans="1:11" ht="17.25" customHeight="1" x14ac:dyDescent="0.2">
      <c r="A215" s="45">
        <v>15</v>
      </c>
      <c r="B215" s="45" t="s">
        <v>3058</v>
      </c>
      <c r="C215" s="4" t="s">
        <v>123</v>
      </c>
      <c r="D215" s="166" t="s">
        <v>50</v>
      </c>
      <c r="E215" s="180" t="s">
        <v>2124</v>
      </c>
      <c r="F215" s="181">
        <v>2</v>
      </c>
      <c r="G215" s="181" t="s">
        <v>229</v>
      </c>
      <c r="H215" s="181"/>
      <c r="I215" s="181"/>
      <c r="J215" s="182"/>
    </row>
    <row r="216" spans="1:11" ht="17.25" customHeight="1" x14ac:dyDescent="0.2">
      <c r="A216" s="45">
        <v>16</v>
      </c>
      <c r="B216" s="45" t="s">
        <v>3059</v>
      </c>
      <c r="C216" s="4" t="s">
        <v>28</v>
      </c>
      <c r="D216" s="166" t="s">
        <v>3032</v>
      </c>
      <c r="E216" s="180" t="s">
        <v>161</v>
      </c>
      <c r="F216" s="181">
        <v>1</v>
      </c>
      <c r="G216" s="181" t="s">
        <v>229</v>
      </c>
      <c r="H216" s="181"/>
      <c r="I216" s="181"/>
      <c r="J216" s="182"/>
    </row>
    <row r="217" spans="1:11" ht="17.25" customHeight="1" x14ac:dyDescent="0.2">
      <c r="A217" s="45">
        <v>17</v>
      </c>
      <c r="B217" s="45" t="s">
        <v>3060</v>
      </c>
      <c r="C217" s="4" t="s">
        <v>28</v>
      </c>
      <c r="D217" s="166" t="s">
        <v>3033</v>
      </c>
      <c r="E217" s="180" t="s">
        <v>2106</v>
      </c>
      <c r="F217" s="181">
        <v>1</v>
      </c>
      <c r="G217" s="181" t="s">
        <v>229</v>
      </c>
      <c r="H217" s="181"/>
      <c r="I217" s="181"/>
      <c r="J217" s="182"/>
    </row>
    <row r="218" spans="1:11" ht="17.25" customHeight="1" x14ac:dyDescent="0.2">
      <c r="A218" s="45">
        <v>18</v>
      </c>
      <c r="B218" s="45" t="s">
        <v>3061</v>
      </c>
      <c r="C218" s="4" t="s">
        <v>123</v>
      </c>
      <c r="D218" s="166" t="s">
        <v>3034</v>
      </c>
      <c r="E218" s="180" t="s">
        <v>3035</v>
      </c>
      <c r="F218" s="181">
        <v>2</v>
      </c>
      <c r="G218" s="181" t="s">
        <v>229</v>
      </c>
      <c r="H218" s="181"/>
      <c r="I218" s="181"/>
      <c r="J218" s="182"/>
    </row>
    <row r="219" spans="1:11" ht="17.25" customHeight="1" x14ac:dyDescent="0.2">
      <c r="A219" s="45">
        <v>19</v>
      </c>
      <c r="B219" s="45" t="s">
        <v>3062</v>
      </c>
      <c r="C219" s="4" t="s">
        <v>28</v>
      </c>
      <c r="D219" s="166" t="s">
        <v>3036</v>
      </c>
      <c r="E219" s="180" t="s">
        <v>3037</v>
      </c>
      <c r="F219" s="181">
        <v>1</v>
      </c>
      <c r="G219" s="181" t="s">
        <v>229</v>
      </c>
      <c r="H219" s="181"/>
      <c r="I219" s="181"/>
      <c r="J219" s="182"/>
    </row>
    <row r="220" spans="1:11" ht="17.25" customHeight="1" x14ac:dyDescent="0.2">
      <c r="A220" s="45">
        <v>20</v>
      </c>
      <c r="B220" s="45" t="s">
        <v>3063</v>
      </c>
      <c r="C220" s="4" t="s">
        <v>28</v>
      </c>
      <c r="D220" s="166" t="s">
        <v>3038</v>
      </c>
      <c r="E220" s="180" t="s">
        <v>1571</v>
      </c>
      <c r="F220" s="181">
        <v>1</v>
      </c>
      <c r="G220" s="181" t="s">
        <v>229</v>
      </c>
      <c r="H220" s="181"/>
      <c r="I220" s="181"/>
      <c r="J220" s="182"/>
    </row>
    <row r="221" spans="1:11" ht="17.25" customHeight="1" x14ac:dyDescent="0.2">
      <c r="A221" s="45">
        <v>21</v>
      </c>
      <c r="B221" s="45" t="s">
        <v>3064</v>
      </c>
      <c r="C221" s="4" t="s">
        <v>123</v>
      </c>
      <c r="D221" s="166" t="s">
        <v>3039</v>
      </c>
      <c r="E221" s="180" t="s">
        <v>3040</v>
      </c>
      <c r="F221" s="181">
        <v>2</v>
      </c>
      <c r="G221" s="181" t="s">
        <v>229</v>
      </c>
      <c r="H221" s="181"/>
      <c r="I221" s="181"/>
      <c r="J221" s="182"/>
    </row>
    <row r="222" spans="1:11" ht="17.25" customHeight="1" x14ac:dyDescent="0.2">
      <c r="A222" s="45">
        <v>22</v>
      </c>
      <c r="B222" s="45" t="s">
        <v>3065</v>
      </c>
      <c r="C222" s="4" t="s">
        <v>28</v>
      </c>
      <c r="D222" s="166" t="s">
        <v>64</v>
      </c>
      <c r="E222" s="180" t="s">
        <v>3041</v>
      </c>
      <c r="F222" s="181">
        <v>1</v>
      </c>
      <c r="G222" s="181" t="s">
        <v>229</v>
      </c>
      <c r="H222" s="181"/>
      <c r="I222" s="181"/>
      <c r="J222" s="182"/>
    </row>
    <row r="223" spans="1:11" ht="17.25" customHeight="1" x14ac:dyDescent="0.2">
      <c r="A223" s="45">
        <v>23</v>
      </c>
      <c r="B223" s="45" t="s">
        <v>3066</v>
      </c>
      <c r="C223" s="4" t="s">
        <v>28</v>
      </c>
      <c r="D223" s="166" t="s">
        <v>3042</v>
      </c>
      <c r="E223" s="180" t="s">
        <v>3043</v>
      </c>
      <c r="F223" s="181">
        <v>1</v>
      </c>
      <c r="G223" s="181" t="s">
        <v>229</v>
      </c>
      <c r="H223" s="181"/>
      <c r="I223" s="181"/>
      <c r="J223" s="182"/>
    </row>
    <row r="224" spans="1:11" ht="17.25" customHeight="1" x14ac:dyDescent="0.2">
      <c r="A224" s="45">
        <v>24</v>
      </c>
      <c r="B224" s="45" t="s">
        <v>3415</v>
      </c>
      <c r="C224" s="4" t="s">
        <v>28</v>
      </c>
      <c r="D224" s="166" t="s">
        <v>1389</v>
      </c>
      <c r="E224" s="180" t="s">
        <v>178</v>
      </c>
      <c r="F224" s="181">
        <v>1</v>
      </c>
      <c r="G224" s="181" t="s">
        <v>229</v>
      </c>
      <c r="H224" s="181"/>
      <c r="I224" s="181"/>
      <c r="J224" s="182"/>
      <c r="K224" s="137" t="s">
        <v>3411</v>
      </c>
    </row>
    <row r="225" spans="1:10" ht="17.25" customHeight="1" x14ac:dyDescent="0.2">
      <c r="A225" s="45">
        <v>25</v>
      </c>
      <c r="B225" s="45" t="s">
        <v>4998</v>
      </c>
      <c r="C225" s="4" t="s">
        <v>123</v>
      </c>
      <c r="D225" s="166" t="s">
        <v>4999</v>
      </c>
      <c r="E225" s="180" t="s">
        <v>5000</v>
      </c>
      <c r="F225" s="181">
        <v>2</v>
      </c>
      <c r="G225" s="181" t="s">
        <v>229</v>
      </c>
      <c r="H225" s="181"/>
      <c r="I225" s="181"/>
      <c r="J225" s="182"/>
    </row>
    <row r="226" spans="1:10" ht="17.25" customHeight="1" x14ac:dyDescent="0.2">
      <c r="E226" s="183"/>
      <c r="F226" s="183"/>
      <c r="G226" s="164"/>
      <c r="H226" s="164"/>
      <c r="I226" s="164"/>
      <c r="J226" s="184"/>
    </row>
    <row r="227" spans="1:10" ht="17.25" customHeight="1" x14ac:dyDescent="0.2">
      <c r="E227" s="183"/>
      <c r="F227" s="183"/>
      <c r="G227" s="164"/>
      <c r="H227" s="164"/>
      <c r="I227" s="164"/>
      <c r="J227" s="184"/>
    </row>
    <row r="228" spans="1:10" ht="17.25" customHeight="1" x14ac:dyDescent="0.2">
      <c r="E228" s="183"/>
      <c r="F228" s="183"/>
      <c r="G228" s="164"/>
      <c r="H228" s="164"/>
      <c r="I228" s="164"/>
      <c r="J228" s="184"/>
    </row>
    <row r="229" spans="1:10" ht="17.25" customHeight="1" x14ac:dyDescent="0.2">
      <c r="E229" s="183"/>
      <c r="F229" s="183"/>
      <c r="G229" s="164"/>
      <c r="H229" s="164"/>
      <c r="I229" s="164"/>
      <c r="J229" s="184"/>
    </row>
    <row r="230" spans="1:10" ht="17.25" customHeight="1" x14ac:dyDescent="0.2">
      <c r="E230" s="183"/>
      <c r="F230" s="183"/>
      <c r="G230" s="164"/>
      <c r="H230" s="164"/>
      <c r="I230" s="164"/>
      <c r="J230" s="184"/>
    </row>
    <row r="231" spans="1:10" ht="17.25" customHeight="1" x14ac:dyDescent="0.2">
      <c r="E231" s="183"/>
      <c r="F231" s="183"/>
      <c r="G231" s="164"/>
      <c r="H231" s="164"/>
      <c r="I231" s="164"/>
      <c r="J231" s="184"/>
    </row>
    <row r="232" spans="1:10" ht="17.25" customHeight="1" x14ac:dyDescent="0.2">
      <c r="E232" s="183"/>
      <c r="F232" s="183"/>
      <c r="G232" s="164"/>
      <c r="H232" s="164"/>
      <c r="I232" s="164"/>
      <c r="J232" s="184"/>
    </row>
    <row r="233" spans="1:10" ht="17.25" customHeight="1" x14ac:dyDescent="0.2">
      <c r="E233" s="183"/>
      <c r="F233" s="183"/>
      <c r="G233" s="164"/>
      <c r="H233" s="164"/>
      <c r="I233" s="164"/>
      <c r="J233" s="184"/>
    </row>
    <row r="234" spans="1:10" ht="17.25" customHeight="1" x14ac:dyDescent="0.2">
      <c r="E234" s="183"/>
      <c r="F234" s="183"/>
      <c r="G234" s="164"/>
      <c r="H234" s="164"/>
      <c r="I234" s="164"/>
      <c r="J234" s="184"/>
    </row>
    <row r="235" spans="1:10" ht="17.25" customHeight="1" x14ac:dyDescent="0.2">
      <c r="E235" s="183"/>
      <c r="F235" s="183"/>
      <c r="G235" s="164"/>
      <c r="H235" s="164"/>
      <c r="I235" s="164"/>
      <c r="J235" s="184"/>
    </row>
    <row r="236" spans="1:10" ht="17.25" customHeight="1" x14ac:dyDescent="0.2">
      <c r="E236" s="183"/>
      <c r="F236" s="183"/>
      <c r="G236" s="164"/>
      <c r="H236" s="164"/>
      <c r="I236" s="164"/>
      <c r="J236" s="184"/>
    </row>
    <row r="237" spans="1:10" ht="17.25" customHeight="1" x14ac:dyDescent="0.2">
      <c r="E237" s="183"/>
      <c r="F237" s="183"/>
      <c r="G237" s="164"/>
      <c r="H237" s="164"/>
      <c r="I237" s="164"/>
      <c r="J237" s="184"/>
    </row>
    <row r="238" spans="1:10" ht="17.25" customHeight="1" x14ac:dyDescent="0.2">
      <c r="E238" s="183"/>
      <c r="F238" s="183"/>
      <c r="G238" s="164"/>
      <c r="H238" s="164"/>
      <c r="I238" s="164"/>
      <c r="J238" s="184"/>
    </row>
    <row r="239" spans="1:10" ht="17.25" customHeight="1" x14ac:dyDescent="0.2">
      <c r="E239" s="183"/>
      <c r="F239" s="183"/>
      <c r="G239" s="164"/>
      <c r="H239" s="164"/>
      <c r="I239" s="164"/>
      <c r="J239" s="184"/>
    </row>
    <row r="240" spans="1:10" ht="17.25" customHeight="1" x14ac:dyDescent="0.2">
      <c r="E240" s="183"/>
      <c r="F240" s="183"/>
      <c r="G240" s="164"/>
      <c r="H240" s="164"/>
      <c r="I240" s="164"/>
      <c r="J240" s="184"/>
    </row>
    <row r="241" spans="1:14" ht="17.25" customHeight="1" x14ac:dyDescent="0.2">
      <c r="E241" s="183"/>
      <c r="F241" s="183"/>
      <c r="G241" s="164"/>
      <c r="H241" s="164"/>
      <c r="I241" s="164"/>
      <c r="J241" s="184"/>
    </row>
    <row r="242" spans="1:14" ht="17.25" customHeight="1" x14ac:dyDescent="0.2">
      <c r="E242" s="183"/>
      <c r="F242" s="183"/>
      <c r="G242" s="164"/>
      <c r="H242" s="164"/>
      <c r="I242" s="164"/>
      <c r="J242" s="184"/>
    </row>
    <row r="243" spans="1:14" ht="17.25" customHeight="1" x14ac:dyDescent="0.2">
      <c r="E243" s="183"/>
      <c r="F243" s="183"/>
      <c r="G243" s="164"/>
      <c r="H243" s="164"/>
      <c r="I243" s="164"/>
      <c r="J243" s="184"/>
    </row>
    <row r="244" spans="1:14" ht="17.25" customHeight="1" x14ac:dyDescent="0.2">
      <c r="E244" s="183"/>
      <c r="F244" s="183"/>
      <c r="G244" s="164"/>
      <c r="H244" s="164"/>
      <c r="I244" s="164"/>
      <c r="J244" s="184"/>
    </row>
    <row r="245" spans="1:14" ht="17.25" customHeight="1" x14ac:dyDescent="0.2">
      <c r="E245" s="183"/>
      <c r="F245" s="183"/>
      <c r="G245" s="164"/>
      <c r="H245" s="164"/>
      <c r="I245" s="164"/>
      <c r="J245" s="184"/>
    </row>
    <row r="246" spans="1:14" ht="22.5" customHeight="1" x14ac:dyDescent="0.2">
      <c r="A246" s="266" t="s">
        <v>469</v>
      </c>
      <c r="B246" s="266"/>
      <c r="C246" s="266"/>
      <c r="D246" s="266"/>
      <c r="E246" s="266"/>
      <c r="F246" s="266"/>
      <c r="G246" s="266"/>
      <c r="H246" s="266"/>
      <c r="I246" s="266"/>
      <c r="J246" s="266"/>
    </row>
    <row r="247" spans="1:14" ht="22.5" customHeight="1" x14ac:dyDescent="0.2">
      <c r="A247" s="266" t="s">
        <v>3513</v>
      </c>
      <c r="B247" s="266"/>
      <c r="C247" s="266"/>
      <c r="D247" s="266"/>
      <c r="E247" s="266"/>
      <c r="F247" s="266"/>
      <c r="G247" s="266"/>
      <c r="H247" s="266"/>
      <c r="I247" s="266"/>
      <c r="J247" s="266"/>
    </row>
    <row r="248" spans="1:14" ht="22.5" customHeight="1" x14ac:dyDescent="0.2">
      <c r="A248" s="267" t="s">
        <v>3514</v>
      </c>
      <c r="B248" s="267"/>
      <c r="C248" s="267"/>
      <c r="D248" s="267"/>
      <c r="E248" s="267"/>
      <c r="F248" s="267"/>
      <c r="G248" s="267"/>
      <c r="H248" s="267"/>
      <c r="I248" s="267"/>
      <c r="J248" s="267"/>
    </row>
    <row r="249" spans="1:14" ht="24.75" customHeight="1" x14ac:dyDescent="0.2">
      <c r="A249" s="138" t="s">
        <v>0</v>
      </c>
      <c r="B249" s="138" t="s">
        <v>1</v>
      </c>
      <c r="C249" s="257" t="s">
        <v>360</v>
      </c>
      <c r="D249" s="258"/>
      <c r="E249" s="259"/>
      <c r="F249" s="197" t="s">
        <v>3444</v>
      </c>
      <c r="G249" s="178" t="s">
        <v>67</v>
      </c>
      <c r="H249" s="179"/>
      <c r="I249" s="179"/>
      <c r="J249" s="2"/>
    </row>
    <row r="250" spans="1:14" ht="17.25" customHeight="1" x14ac:dyDescent="0.2">
      <c r="A250" s="45">
        <v>1</v>
      </c>
      <c r="B250" s="45" t="s">
        <v>3067</v>
      </c>
      <c r="C250" s="4" t="s">
        <v>28</v>
      </c>
      <c r="D250" s="166" t="s">
        <v>3106</v>
      </c>
      <c r="E250" s="180" t="s">
        <v>3107</v>
      </c>
      <c r="F250" s="181">
        <v>1</v>
      </c>
      <c r="G250" s="181" t="s">
        <v>66</v>
      </c>
      <c r="H250" s="181"/>
      <c r="I250" s="181"/>
      <c r="J250" s="182"/>
      <c r="L250" s="226" t="s">
        <v>158</v>
      </c>
      <c r="M250" s="14">
        <f>COUNTIF(F250:F292,"2")</f>
        <v>17</v>
      </c>
      <c r="N250" s="14" t="s">
        <v>371</v>
      </c>
    </row>
    <row r="251" spans="1:14" ht="17.25" customHeight="1" x14ac:dyDescent="0.2">
      <c r="A251" s="45">
        <v>2</v>
      </c>
      <c r="B251" s="45" t="s">
        <v>3068</v>
      </c>
      <c r="C251" s="4" t="s">
        <v>123</v>
      </c>
      <c r="D251" s="166" t="s">
        <v>93</v>
      </c>
      <c r="E251" s="180" t="s">
        <v>3108</v>
      </c>
      <c r="F251" s="181">
        <v>2</v>
      </c>
      <c r="G251" s="181" t="s">
        <v>66</v>
      </c>
      <c r="H251" s="181"/>
      <c r="I251" s="181"/>
      <c r="J251" s="182"/>
      <c r="L251" s="226" t="s">
        <v>157</v>
      </c>
      <c r="M251" s="14">
        <f>COUNTIF(F250:F292,"1")</f>
        <v>22</v>
      </c>
      <c r="N251" s="14" t="s">
        <v>371</v>
      </c>
    </row>
    <row r="252" spans="1:14" ht="17.25" customHeight="1" x14ac:dyDescent="0.2">
      <c r="A252" s="45">
        <v>3</v>
      </c>
      <c r="B252" s="45" t="s">
        <v>3069</v>
      </c>
      <c r="C252" s="4" t="s">
        <v>123</v>
      </c>
      <c r="D252" s="166" t="s">
        <v>105</v>
      </c>
      <c r="E252" s="180" t="s">
        <v>1263</v>
      </c>
      <c r="F252" s="181">
        <v>2</v>
      </c>
      <c r="G252" s="181" t="s">
        <v>66</v>
      </c>
      <c r="H252" s="181"/>
      <c r="I252" s="181"/>
      <c r="J252" s="182"/>
      <c r="L252" s="227" t="s">
        <v>315</v>
      </c>
      <c r="M252" s="14">
        <f>SUM(M250:M251)</f>
        <v>39</v>
      </c>
      <c r="N252" s="14" t="s">
        <v>371</v>
      </c>
    </row>
    <row r="253" spans="1:14" ht="17.25" customHeight="1" x14ac:dyDescent="0.2">
      <c r="A253" s="45">
        <v>4</v>
      </c>
      <c r="B253" s="45" t="s">
        <v>3070</v>
      </c>
      <c r="C253" s="4" t="s">
        <v>123</v>
      </c>
      <c r="D253" s="166" t="s">
        <v>461</v>
      </c>
      <c r="E253" s="180" t="s">
        <v>2140</v>
      </c>
      <c r="F253" s="181">
        <v>2</v>
      </c>
      <c r="G253" s="181" t="s">
        <v>66</v>
      </c>
      <c r="H253" s="181"/>
      <c r="I253" s="181"/>
      <c r="J253" s="182"/>
    </row>
    <row r="254" spans="1:14" ht="17.25" customHeight="1" x14ac:dyDescent="0.2">
      <c r="A254" s="45">
        <v>5</v>
      </c>
      <c r="B254" s="45" t="s">
        <v>3071</v>
      </c>
      <c r="C254" s="4" t="s">
        <v>28</v>
      </c>
      <c r="D254" s="166" t="s">
        <v>3109</v>
      </c>
      <c r="E254" s="180" t="s">
        <v>3522</v>
      </c>
      <c r="F254" s="181">
        <v>1</v>
      </c>
      <c r="G254" s="181" t="s">
        <v>66</v>
      </c>
      <c r="H254" s="181"/>
      <c r="I254" s="181"/>
      <c r="J254" s="182"/>
    </row>
    <row r="255" spans="1:14" ht="17.25" customHeight="1" x14ac:dyDescent="0.2">
      <c r="A255" s="45">
        <v>6</v>
      </c>
      <c r="B255" s="45" t="s">
        <v>3072</v>
      </c>
      <c r="C255" s="4" t="s">
        <v>28</v>
      </c>
      <c r="D255" s="166" t="s">
        <v>3110</v>
      </c>
      <c r="E255" s="180" t="s">
        <v>3111</v>
      </c>
      <c r="F255" s="181">
        <v>1</v>
      </c>
      <c r="G255" s="181" t="s">
        <v>66</v>
      </c>
      <c r="H255" s="181"/>
      <c r="I255" s="181"/>
      <c r="J255" s="182"/>
    </row>
    <row r="256" spans="1:14" ht="17.25" customHeight="1" x14ac:dyDescent="0.2">
      <c r="A256" s="45">
        <v>7</v>
      </c>
      <c r="B256" s="45" t="s">
        <v>3073</v>
      </c>
      <c r="C256" s="4" t="s">
        <v>123</v>
      </c>
      <c r="D256" s="166" t="s">
        <v>39</v>
      </c>
      <c r="E256" s="180" t="s">
        <v>3112</v>
      </c>
      <c r="F256" s="181">
        <v>2</v>
      </c>
      <c r="G256" s="181" t="s">
        <v>66</v>
      </c>
      <c r="H256" s="181"/>
      <c r="I256" s="181"/>
      <c r="J256" s="182"/>
    </row>
    <row r="257" spans="1:10" ht="17.25" customHeight="1" x14ac:dyDescent="0.2">
      <c r="A257" s="45">
        <v>8</v>
      </c>
      <c r="B257" s="45" t="s">
        <v>3074</v>
      </c>
      <c r="C257" s="4" t="s">
        <v>123</v>
      </c>
      <c r="D257" s="166" t="s">
        <v>3113</v>
      </c>
      <c r="E257" s="180" t="s">
        <v>3114</v>
      </c>
      <c r="F257" s="181">
        <v>2</v>
      </c>
      <c r="G257" s="181" t="s">
        <v>66</v>
      </c>
      <c r="H257" s="181"/>
      <c r="I257" s="181"/>
      <c r="J257" s="182"/>
    </row>
    <row r="258" spans="1:10" ht="17.25" customHeight="1" x14ac:dyDescent="0.2">
      <c r="A258" s="45">
        <v>9</v>
      </c>
      <c r="B258" s="45" t="s">
        <v>3075</v>
      </c>
      <c r="C258" s="4" t="s">
        <v>123</v>
      </c>
      <c r="D258" s="166" t="s">
        <v>37</v>
      </c>
      <c r="E258" s="180" t="s">
        <v>3115</v>
      </c>
      <c r="F258" s="181">
        <v>2</v>
      </c>
      <c r="G258" s="181" t="s">
        <v>66</v>
      </c>
      <c r="H258" s="181"/>
      <c r="I258" s="181"/>
      <c r="J258" s="182"/>
    </row>
    <row r="259" spans="1:10" ht="17.25" customHeight="1" x14ac:dyDescent="0.2">
      <c r="A259" s="45">
        <v>10</v>
      </c>
      <c r="B259" s="45" t="s">
        <v>3076</v>
      </c>
      <c r="C259" s="4" t="s">
        <v>28</v>
      </c>
      <c r="D259" s="166" t="s">
        <v>164</v>
      </c>
      <c r="E259" s="180" t="s">
        <v>3116</v>
      </c>
      <c r="F259" s="181">
        <v>1</v>
      </c>
      <c r="G259" s="181" t="s">
        <v>66</v>
      </c>
      <c r="H259" s="181"/>
      <c r="I259" s="181"/>
      <c r="J259" s="182"/>
    </row>
    <row r="260" spans="1:10" ht="17.25" customHeight="1" x14ac:dyDescent="0.2">
      <c r="A260" s="45">
        <v>11</v>
      </c>
      <c r="B260" s="45" t="s">
        <v>3077</v>
      </c>
      <c r="C260" s="4" t="s">
        <v>28</v>
      </c>
      <c r="D260" s="166" t="s">
        <v>19</v>
      </c>
      <c r="E260" s="180" t="s">
        <v>1057</v>
      </c>
      <c r="F260" s="181">
        <v>1</v>
      </c>
      <c r="G260" s="181" t="s">
        <v>66</v>
      </c>
      <c r="H260" s="181"/>
      <c r="I260" s="181"/>
      <c r="J260" s="182"/>
    </row>
    <row r="261" spans="1:10" ht="17.25" customHeight="1" x14ac:dyDescent="0.2">
      <c r="A261" s="45">
        <v>12</v>
      </c>
      <c r="B261" s="45" t="s">
        <v>3078</v>
      </c>
      <c r="C261" s="4" t="s">
        <v>28</v>
      </c>
      <c r="D261" s="166" t="s">
        <v>286</v>
      </c>
      <c r="E261" s="180" t="s">
        <v>3117</v>
      </c>
      <c r="F261" s="181">
        <v>1</v>
      </c>
      <c r="G261" s="181" t="s">
        <v>66</v>
      </c>
      <c r="H261" s="181"/>
      <c r="I261" s="181"/>
      <c r="J261" s="182"/>
    </row>
    <row r="262" spans="1:10" ht="17.25" customHeight="1" x14ac:dyDescent="0.2">
      <c r="A262" s="45">
        <v>13</v>
      </c>
      <c r="B262" s="45" t="s">
        <v>3079</v>
      </c>
      <c r="C262" s="4" t="s">
        <v>28</v>
      </c>
      <c r="D262" s="166" t="s">
        <v>87</v>
      </c>
      <c r="E262" s="180" t="s">
        <v>471</v>
      </c>
      <c r="F262" s="181">
        <v>1</v>
      </c>
      <c r="G262" s="181" t="s">
        <v>66</v>
      </c>
      <c r="H262" s="181"/>
      <c r="I262" s="181"/>
      <c r="J262" s="182"/>
    </row>
    <row r="263" spans="1:10" ht="17.25" customHeight="1" x14ac:dyDescent="0.2">
      <c r="A263" s="45">
        <v>14</v>
      </c>
      <c r="B263" s="45" t="s">
        <v>3080</v>
      </c>
      <c r="C263" s="4" t="s">
        <v>28</v>
      </c>
      <c r="D263" s="166" t="s">
        <v>394</v>
      </c>
      <c r="E263" s="180" t="s">
        <v>501</v>
      </c>
      <c r="F263" s="181">
        <v>1</v>
      </c>
      <c r="G263" s="181" t="s">
        <v>66</v>
      </c>
      <c r="H263" s="181"/>
      <c r="I263" s="181"/>
      <c r="J263" s="182"/>
    </row>
    <row r="264" spans="1:10" ht="17.25" customHeight="1" x14ac:dyDescent="0.2">
      <c r="A264" s="45">
        <v>15</v>
      </c>
      <c r="B264" s="45" t="s">
        <v>3081</v>
      </c>
      <c r="C264" s="4" t="s">
        <v>28</v>
      </c>
      <c r="D264" s="166" t="s">
        <v>247</v>
      </c>
      <c r="E264" s="180" t="s">
        <v>3118</v>
      </c>
      <c r="F264" s="181">
        <v>1</v>
      </c>
      <c r="G264" s="181" t="s">
        <v>66</v>
      </c>
      <c r="H264" s="181"/>
      <c r="I264" s="181"/>
      <c r="J264" s="182"/>
    </row>
    <row r="265" spans="1:10" ht="17.25" customHeight="1" x14ac:dyDescent="0.2">
      <c r="A265" s="45">
        <v>16</v>
      </c>
      <c r="B265" s="45" t="s">
        <v>3082</v>
      </c>
      <c r="C265" s="4" t="s">
        <v>28</v>
      </c>
      <c r="D265" s="166" t="s">
        <v>457</v>
      </c>
      <c r="E265" s="180" t="s">
        <v>3119</v>
      </c>
      <c r="F265" s="181">
        <v>1</v>
      </c>
      <c r="G265" s="181" t="s">
        <v>66</v>
      </c>
      <c r="H265" s="181"/>
      <c r="I265" s="181"/>
      <c r="J265" s="182"/>
    </row>
    <row r="266" spans="1:10" ht="17.25" customHeight="1" x14ac:dyDescent="0.2">
      <c r="A266" s="45">
        <v>17</v>
      </c>
      <c r="B266" s="45" t="s">
        <v>3083</v>
      </c>
      <c r="C266" s="4" t="s">
        <v>28</v>
      </c>
      <c r="D266" s="166" t="s">
        <v>3120</v>
      </c>
      <c r="E266" s="180" t="s">
        <v>3117</v>
      </c>
      <c r="F266" s="181">
        <v>1</v>
      </c>
      <c r="G266" s="181" t="s">
        <v>66</v>
      </c>
      <c r="H266" s="181"/>
      <c r="I266" s="181"/>
      <c r="J266" s="182"/>
    </row>
    <row r="267" spans="1:10" ht="17.25" customHeight="1" x14ac:dyDescent="0.2">
      <c r="A267" s="45">
        <v>18</v>
      </c>
      <c r="B267" s="45" t="s">
        <v>3084</v>
      </c>
      <c r="C267" s="4" t="s">
        <v>123</v>
      </c>
      <c r="D267" s="166" t="s">
        <v>3121</v>
      </c>
      <c r="E267" s="180" t="s">
        <v>3122</v>
      </c>
      <c r="F267" s="181">
        <v>2</v>
      </c>
      <c r="G267" s="181" t="s">
        <v>66</v>
      </c>
      <c r="H267" s="181"/>
      <c r="I267" s="181"/>
      <c r="J267" s="182"/>
    </row>
    <row r="268" spans="1:10" ht="17.25" customHeight="1" x14ac:dyDescent="0.2">
      <c r="A268" s="45">
        <v>19</v>
      </c>
      <c r="B268" s="45" t="s">
        <v>3085</v>
      </c>
      <c r="C268" s="4" t="s">
        <v>28</v>
      </c>
      <c r="D268" s="166" t="s">
        <v>143</v>
      </c>
      <c r="E268" s="180" t="s">
        <v>671</v>
      </c>
      <c r="F268" s="181">
        <v>1</v>
      </c>
      <c r="G268" s="181" t="s">
        <v>66</v>
      </c>
      <c r="H268" s="181"/>
      <c r="I268" s="181"/>
      <c r="J268" s="182"/>
    </row>
    <row r="269" spans="1:10" ht="17.25" customHeight="1" x14ac:dyDescent="0.2">
      <c r="A269" s="45">
        <v>20</v>
      </c>
      <c r="B269" s="45" t="s">
        <v>3086</v>
      </c>
      <c r="C269" s="4" t="s">
        <v>123</v>
      </c>
      <c r="D269" s="166" t="s">
        <v>3123</v>
      </c>
      <c r="E269" s="180" t="s">
        <v>3124</v>
      </c>
      <c r="F269" s="181">
        <v>2</v>
      </c>
      <c r="G269" s="181" t="s">
        <v>66</v>
      </c>
      <c r="H269" s="181"/>
      <c r="I269" s="181"/>
      <c r="J269" s="182"/>
    </row>
    <row r="270" spans="1:10" ht="17.25" customHeight="1" x14ac:dyDescent="0.2">
      <c r="A270" s="45">
        <v>21</v>
      </c>
      <c r="B270" s="45" t="s">
        <v>3087</v>
      </c>
      <c r="C270" s="4" t="s">
        <v>28</v>
      </c>
      <c r="D270" s="166" t="s">
        <v>3125</v>
      </c>
      <c r="E270" s="180" t="s">
        <v>2126</v>
      </c>
      <c r="F270" s="181">
        <v>1</v>
      </c>
      <c r="G270" s="181" t="s">
        <v>66</v>
      </c>
      <c r="H270" s="181"/>
      <c r="I270" s="181"/>
      <c r="J270" s="182"/>
    </row>
    <row r="271" spans="1:10" ht="17.25" customHeight="1" x14ac:dyDescent="0.2">
      <c r="A271" s="45">
        <v>22</v>
      </c>
      <c r="B271" s="45" t="s">
        <v>3088</v>
      </c>
      <c r="C271" s="4" t="s">
        <v>28</v>
      </c>
      <c r="D271" s="166" t="s">
        <v>3126</v>
      </c>
      <c r="E271" s="180" t="s">
        <v>985</v>
      </c>
      <c r="F271" s="181">
        <v>1</v>
      </c>
      <c r="G271" s="181" t="s">
        <v>66</v>
      </c>
      <c r="H271" s="181"/>
      <c r="I271" s="181"/>
      <c r="J271" s="182"/>
    </row>
    <row r="272" spans="1:10" ht="17.25" customHeight="1" x14ac:dyDescent="0.2">
      <c r="A272" s="45">
        <v>23</v>
      </c>
      <c r="B272" s="45" t="s">
        <v>3089</v>
      </c>
      <c r="C272" s="4" t="s">
        <v>28</v>
      </c>
      <c r="D272" s="166" t="s">
        <v>64</v>
      </c>
      <c r="E272" s="180" t="s">
        <v>1541</v>
      </c>
      <c r="F272" s="181">
        <v>1</v>
      </c>
      <c r="G272" s="181" t="s">
        <v>66</v>
      </c>
      <c r="H272" s="181"/>
      <c r="I272" s="181"/>
      <c r="J272" s="182"/>
    </row>
    <row r="273" spans="1:10" ht="17.25" customHeight="1" x14ac:dyDescent="0.2">
      <c r="A273" s="45">
        <v>24</v>
      </c>
      <c r="B273" s="45" t="s">
        <v>3090</v>
      </c>
      <c r="C273" s="4" t="s">
        <v>28</v>
      </c>
      <c r="D273" s="166" t="s">
        <v>292</v>
      </c>
      <c r="E273" s="180" t="s">
        <v>3127</v>
      </c>
      <c r="F273" s="181">
        <v>1</v>
      </c>
      <c r="G273" s="181" t="s">
        <v>66</v>
      </c>
      <c r="H273" s="181"/>
      <c r="I273" s="181"/>
      <c r="J273" s="182"/>
    </row>
    <row r="274" spans="1:10" ht="17.25" customHeight="1" x14ac:dyDescent="0.2">
      <c r="A274" s="45">
        <v>25</v>
      </c>
      <c r="B274" s="45" t="s">
        <v>3091</v>
      </c>
      <c r="C274" s="4" t="s">
        <v>123</v>
      </c>
      <c r="D274" s="166" t="s">
        <v>3128</v>
      </c>
      <c r="E274" s="180" t="s">
        <v>3129</v>
      </c>
      <c r="F274" s="181">
        <v>2</v>
      </c>
      <c r="G274" s="181" t="s">
        <v>66</v>
      </c>
      <c r="H274" s="181"/>
      <c r="I274" s="181"/>
      <c r="J274" s="182"/>
    </row>
    <row r="275" spans="1:10" ht="17.25" customHeight="1" x14ac:dyDescent="0.2">
      <c r="A275" s="45">
        <v>26</v>
      </c>
      <c r="B275" s="45" t="s">
        <v>3092</v>
      </c>
      <c r="C275" s="4" t="s">
        <v>123</v>
      </c>
      <c r="D275" s="166" t="s">
        <v>995</v>
      </c>
      <c r="E275" s="180" t="s">
        <v>74</v>
      </c>
      <c r="F275" s="181">
        <v>2</v>
      </c>
      <c r="G275" s="181" t="s">
        <v>66</v>
      </c>
      <c r="H275" s="181"/>
      <c r="I275" s="181"/>
      <c r="J275" s="182"/>
    </row>
    <row r="276" spans="1:10" ht="17.25" customHeight="1" x14ac:dyDescent="0.2">
      <c r="A276" s="45">
        <v>27</v>
      </c>
      <c r="B276" s="45" t="s">
        <v>3093</v>
      </c>
      <c r="C276" s="4" t="s">
        <v>123</v>
      </c>
      <c r="D276" s="166" t="s">
        <v>176</v>
      </c>
      <c r="E276" s="180" t="s">
        <v>3130</v>
      </c>
      <c r="F276" s="181">
        <v>2</v>
      </c>
      <c r="G276" s="181" t="s">
        <v>66</v>
      </c>
      <c r="H276" s="181"/>
      <c r="I276" s="181"/>
      <c r="J276" s="182"/>
    </row>
    <row r="277" spans="1:10" ht="17.25" customHeight="1" x14ac:dyDescent="0.2">
      <c r="A277" s="45">
        <v>28</v>
      </c>
      <c r="B277" s="45" t="s">
        <v>3094</v>
      </c>
      <c r="C277" s="4" t="s">
        <v>28</v>
      </c>
      <c r="D277" s="166" t="s">
        <v>2069</v>
      </c>
      <c r="E277" s="180" t="s">
        <v>3131</v>
      </c>
      <c r="F277" s="181">
        <v>1</v>
      </c>
      <c r="G277" s="181" t="s">
        <v>66</v>
      </c>
      <c r="H277" s="181"/>
      <c r="I277" s="181"/>
      <c r="J277" s="182"/>
    </row>
    <row r="278" spans="1:10" ht="17.25" customHeight="1" x14ac:dyDescent="0.2">
      <c r="A278" s="45">
        <v>29</v>
      </c>
      <c r="B278" s="45" t="s">
        <v>3095</v>
      </c>
      <c r="C278" s="4" t="s">
        <v>28</v>
      </c>
      <c r="D278" s="166" t="s">
        <v>3132</v>
      </c>
      <c r="E278" s="180" t="s">
        <v>3133</v>
      </c>
      <c r="F278" s="181">
        <v>1</v>
      </c>
      <c r="G278" s="181" t="s">
        <v>66</v>
      </c>
      <c r="H278" s="181"/>
      <c r="I278" s="181"/>
      <c r="J278" s="182"/>
    </row>
    <row r="279" spans="1:10" ht="17.25" customHeight="1" x14ac:dyDescent="0.2">
      <c r="A279" s="45">
        <v>30</v>
      </c>
      <c r="B279" s="45" t="s">
        <v>3096</v>
      </c>
      <c r="C279" s="4" t="s">
        <v>28</v>
      </c>
      <c r="D279" s="166" t="s">
        <v>394</v>
      </c>
      <c r="E279" s="180" t="s">
        <v>3134</v>
      </c>
      <c r="F279" s="181">
        <v>1</v>
      </c>
      <c r="G279" s="181" t="s">
        <v>66</v>
      </c>
      <c r="H279" s="181"/>
      <c r="I279" s="181"/>
      <c r="J279" s="182"/>
    </row>
    <row r="280" spans="1:10" ht="17.25" customHeight="1" x14ac:dyDescent="0.2">
      <c r="A280" s="45">
        <v>31</v>
      </c>
      <c r="B280" s="45" t="s">
        <v>3097</v>
      </c>
      <c r="C280" s="4" t="s">
        <v>123</v>
      </c>
      <c r="D280" s="166" t="s">
        <v>3135</v>
      </c>
      <c r="E280" s="180" t="s">
        <v>264</v>
      </c>
      <c r="F280" s="181">
        <v>2</v>
      </c>
      <c r="G280" s="181" t="s">
        <v>66</v>
      </c>
      <c r="H280" s="181"/>
      <c r="I280" s="181"/>
      <c r="J280" s="182"/>
    </row>
    <row r="281" spans="1:10" ht="17.25" customHeight="1" x14ac:dyDescent="0.2">
      <c r="A281" s="45">
        <v>32</v>
      </c>
      <c r="B281" s="45" t="s">
        <v>3098</v>
      </c>
      <c r="C281" s="4" t="s">
        <v>28</v>
      </c>
      <c r="D281" s="166" t="s">
        <v>1710</v>
      </c>
      <c r="E281" s="180" t="s">
        <v>1106</v>
      </c>
      <c r="F281" s="181">
        <v>1</v>
      </c>
      <c r="G281" s="181" t="s">
        <v>66</v>
      </c>
      <c r="H281" s="181"/>
      <c r="I281" s="181"/>
      <c r="J281" s="182"/>
    </row>
    <row r="282" spans="1:10" ht="17.25" customHeight="1" x14ac:dyDescent="0.2">
      <c r="A282" s="45">
        <v>33</v>
      </c>
      <c r="B282" s="45" t="s">
        <v>3099</v>
      </c>
      <c r="C282" s="4" t="s">
        <v>123</v>
      </c>
      <c r="D282" s="166" t="s">
        <v>3136</v>
      </c>
      <c r="E282" s="180" t="s">
        <v>442</v>
      </c>
      <c r="F282" s="181">
        <v>2</v>
      </c>
      <c r="G282" s="181" t="s">
        <v>66</v>
      </c>
      <c r="H282" s="181"/>
      <c r="I282" s="181"/>
      <c r="J282" s="182"/>
    </row>
    <row r="283" spans="1:10" ht="17.25" customHeight="1" x14ac:dyDescent="0.2">
      <c r="A283" s="45">
        <v>34</v>
      </c>
      <c r="B283" s="45" t="s">
        <v>3100</v>
      </c>
      <c r="C283" s="4" t="s">
        <v>123</v>
      </c>
      <c r="D283" s="166" t="s">
        <v>198</v>
      </c>
      <c r="E283" s="180" t="s">
        <v>3137</v>
      </c>
      <c r="F283" s="181">
        <v>2</v>
      </c>
      <c r="G283" s="181" t="s">
        <v>66</v>
      </c>
      <c r="H283" s="181"/>
      <c r="I283" s="181"/>
      <c r="J283" s="182"/>
    </row>
    <row r="284" spans="1:10" ht="17.25" customHeight="1" x14ac:dyDescent="0.2">
      <c r="A284" s="45">
        <v>35</v>
      </c>
      <c r="B284" s="45" t="s">
        <v>3101</v>
      </c>
      <c r="C284" s="4" t="s">
        <v>28</v>
      </c>
      <c r="D284" s="166" t="s">
        <v>3138</v>
      </c>
      <c r="E284" s="180" t="s">
        <v>3139</v>
      </c>
      <c r="F284" s="181">
        <v>1</v>
      </c>
      <c r="G284" s="181" t="s">
        <v>66</v>
      </c>
      <c r="H284" s="181"/>
      <c r="I284" s="181"/>
      <c r="J284" s="182"/>
    </row>
    <row r="285" spans="1:10" ht="17.25" customHeight="1" x14ac:dyDescent="0.2">
      <c r="A285" s="45">
        <v>36</v>
      </c>
      <c r="B285" s="45" t="s">
        <v>3102</v>
      </c>
      <c r="C285" s="4" t="s">
        <v>123</v>
      </c>
      <c r="D285" s="166" t="s">
        <v>3140</v>
      </c>
      <c r="E285" s="180" t="s">
        <v>3141</v>
      </c>
      <c r="F285" s="181">
        <v>2</v>
      </c>
      <c r="G285" s="181" t="s">
        <v>66</v>
      </c>
      <c r="H285" s="181"/>
      <c r="I285" s="181"/>
      <c r="J285" s="182"/>
    </row>
    <row r="286" spans="1:10" ht="17.25" customHeight="1" x14ac:dyDescent="0.2">
      <c r="A286" s="45">
        <v>37</v>
      </c>
      <c r="B286" s="45" t="s">
        <v>3103</v>
      </c>
      <c r="C286" s="4" t="s">
        <v>28</v>
      </c>
      <c r="D286" s="166" t="s">
        <v>1674</v>
      </c>
      <c r="E286" s="180" t="s">
        <v>791</v>
      </c>
      <c r="F286" s="181">
        <v>1</v>
      </c>
      <c r="G286" s="181" t="s">
        <v>66</v>
      </c>
      <c r="H286" s="181"/>
      <c r="I286" s="181"/>
      <c r="J286" s="182"/>
    </row>
    <row r="287" spans="1:10" ht="17.25" customHeight="1" x14ac:dyDescent="0.2">
      <c r="A287" s="45">
        <v>38</v>
      </c>
      <c r="B287" s="45" t="s">
        <v>3104</v>
      </c>
      <c r="C287" s="4" t="s">
        <v>123</v>
      </c>
      <c r="D287" s="166" t="s">
        <v>312</v>
      </c>
      <c r="E287" s="180" t="s">
        <v>3142</v>
      </c>
      <c r="F287" s="181">
        <v>2</v>
      </c>
      <c r="G287" s="181" t="s">
        <v>66</v>
      </c>
      <c r="H287" s="181"/>
      <c r="I287" s="181"/>
      <c r="J287" s="182"/>
    </row>
    <row r="288" spans="1:10" ht="17.25" customHeight="1" x14ac:dyDescent="0.2">
      <c r="A288" s="45">
        <v>39</v>
      </c>
      <c r="B288" s="45" t="s">
        <v>3105</v>
      </c>
      <c r="C288" s="4" t="s">
        <v>123</v>
      </c>
      <c r="D288" s="166" t="s">
        <v>3143</v>
      </c>
      <c r="E288" s="180" t="s">
        <v>783</v>
      </c>
      <c r="F288" s="181">
        <v>2</v>
      </c>
      <c r="G288" s="181" t="s">
        <v>66</v>
      </c>
      <c r="H288" s="181"/>
      <c r="I288" s="181"/>
      <c r="J288" s="182"/>
    </row>
    <row r="289" spans="1:14" ht="17.25" customHeight="1" x14ac:dyDescent="0.2">
      <c r="E289" s="183"/>
      <c r="F289" s="183"/>
      <c r="G289" s="164"/>
      <c r="H289" s="164"/>
      <c r="I289" s="164"/>
      <c r="J289" s="184"/>
    </row>
    <row r="290" spans="1:14" ht="17.25" customHeight="1" x14ac:dyDescent="0.2">
      <c r="E290" s="183"/>
      <c r="F290" s="183"/>
      <c r="G290" s="164"/>
      <c r="H290" s="164"/>
      <c r="I290" s="164"/>
      <c r="J290" s="184"/>
    </row>
    <row r="291" spans="1:14" ht="17.25" customHeight="1" x14ac:dyDescent="0.2">
      <c r="E291" s="183"/>
      <c r="F291" s="183"/>
      <c r="G291" s="164"/>
      <c r="H291" s="164"/>
      <c r="I291" s="164"/>
      <c r="J291" s="184"/>
    </row>
    <row r="292" spans="1:14" ht="17.25" customHeight="1" x14ac:dyDescent="0.2">
      <c r="E292" s="183"/>
      <c r="F292" s="183"/>
      <c r="G292" s="164"/>
      <c r="H292" s="164"/>
      <c r="I292" s="164"/>
      <c r="J292" s="184"/>
    </row>
    <row r="293" spans="1:14" ht="17.25" customHeight="1" x14ac:dyDescent="0.2">
      <c r="E293" s="183"/>
      <c r="F293" s="183"/>
      <c r="G293" s="164"/>
      <c r="H293" s="164"/>
      <c r="I293" s="164"/>
      <c r="J293" s="184"/>
    </row>
    <row r="294" spans="1:14" ht="17.25" customHeight="1" x14ac:dyDescent="0.2">
      <c r="E294" s="183"/>
      <c r="F294" s="183"/>
      <c r="G294" s="164"/>
      <c r="H294" s="164"/>
      <c r="I294" s="164"/>
      <c r="J294" s="184"/>
    </row>
    <row r="295" spans="1:14" ht="22.5" customHeight="1" x14ac:dyDescent="0.2">
      <c r="A295" s="266" t="s">
        <v>469</v>
      </c>
      <c r="B295" s="266"/>
      <c r="C295" s="266"/>
      <c r="D295" s="266"/>
      <c r="E295" s="266"/>
      <c r="F295" s="266"/>
      <c r="G295" s="266"/>
      <c r="H295" s="266"/>
      <c r="I295" s="266"/>
      <c r="J295" s="266"/>
    </row>
    <row r="296" spans="1:14" ht="22.5" customHeight="1" x14ac:dyDescent="0.2">
      <c r="A296" s="266" t="s">
        <v>3515</v>
      </c>
      <c r="B296" s="266"/>
      <c r="C296" s="266"/>
      <c r="D296" s="266"/>
      <c r="E296" s="266"/>
      <c r="F296" s="266"/>
      <c r="G296" s="266"/>
      <c r="H296" s="266"/>
      <c r="I296" s="266"/>
      <c r="J296" s="266"/>
    </row>
    <row r="297" spans="1:14" ht="22.5" customHeight="1" x14ac:dyDescent="0.2">
      <c r="A297" s="267" t="s">
        <v>3383</v>
      </c>
      <c r="B297" s="267"/>
      <c r="C297" s="267"/>
      <c r="D297" s="267"/>
      <c r="E297" s="267"/>
      <c r="F297" s="267"/>
      <c r="G297" s="267"/>
      <c r="H297" s="267"/>
      <c r="I297" s="267"/>
      <c r="J297" s="267"/>
    </row>
    <row r="298" spans="1:14" ht="24.75" customHeight="1" x14ac:dyDescent="0.2">
      <c r="A298" s="138" t="s">
        <v>0</v>
      </c>
      <c r="B298" s="138" t="s">
        <v>1</v>
      </c>
      <c r="C298" s="257" t="s">
        <v>360</v>
      </c>
      <c r="D298" s="258"/>
      <c r="E298" s="259"/>
      <c r="F298" s="197" t="s">
        <v>3444</v>
      </c>
      <c r="G298" s="178" t="s">
        <v>67</v>
      </c>
      <c r="H298" s="179"/>
      <c r="I298" s="179"/>
      <c r="J298" s="2"/>
    </row>
    <row r="299" spans="1:14" ht="17.25" customHeight="1" x14ac:dyDescent="0.2">
      <c r="A299" s="45">
        <v>1</v>
      </c>
      <c r="B299" s="45" t="s">
        <v>3407</v>
      </c>
      <c r="C299" s="166" t="s">
        <v>123</v>
      </c>
      <c r="D299" s="166" t="s">
        <v>310</v>
      </c>
      <c r="E299" s="180" t="s">
        <v>471</v>
      </c>
      <c r="F299" s="181">
        <v>2</v>
      </c>
      <c r="G299" s="181" t="s">
        <v>222</v>
      </c>
      <c r="H299" s="181"/>
      <c r="I299" s="181"/>
      <c r="J299" s="182"/>
      <c r="K299" s="137" t="s">
        <v>3411</v>
      </c>
      <c r="L299" s="226" t="s">
        <v>158</v>
      </c>
      <c r="M299" s="14">
        <f>COUNTIF(F299:F341,"2")</f>
        <v>20</v>
      </c>
      <c r="N299" s="14" t="s">
        <v>371</v>
      </c>
    </row>
    <row r="300" spans="1:14" ht="17.25" customHeight="1" x14ac:dyDescent="0.2">
      <c r="A300" s="45">
        <v>2</v>
      </c>
      <c r="B300" s="45" t="s">
        <v>3144</v>
      </c>
      <c r="C300" s="166" t="s">
        <v>123</v>
      </c>
      <c r="D300" s="166" t="s">
        <v>3164</v>
      </c>
      <c r="E300" s="180" t="s">
        <v>3165</v>
      </c>
      <c r="F300" s="181">
        <v>2</v>
      </c>
      <c r="G300" s="181" t="s">
        <v>222</v>
      </c>
      <c r="H300" s="181"/>
      <c r="I300" s="181"/>
      <c r="J300" s="182"/>
      <c r="L300" s="226" t="s">
        <v>157</v>
      </c>
      <c r="M300" s="14">
        <f>COUNTIF(F299:F341,"1")</f>
        <v>1</v>
      </c>
      <c r="N300" s="14" t="s">
        <v>371</v>
      </c>
    </row>
    <row r="301" spans="1:14" ht="17.25" customHeight="1" x14ac:dyDescent="0.2">
      <c r="A301" s="45">
        <v>3</v>
      </c>
      <c r="B301" s="45" t="s">
        <v>3145</v>
      </c>
      <c r="C301" s="166" t="s">
        <v>123</v>
      </c>
      <c r="D301" s="166" t="s">
        <v>86</v>
      </c>
      <c r="E301" s="180" t="s">
        <v>3166</v>
      </c>
      <c r="F301" s="181">
        <v>2</v>
      </c>
      <c r="G301" s="181" t="s">
        <v>222</v>
      </c>
      <c r="H301" s="181"/>
      <c r="I301" s="181"/>
      <c r="J301" s="182"/>
      <c r="L301" s="227" t="s">
        <v>315</v>
      </c>
      <c r="M301" s="14">
        <f>SUM(M299:M300)</f>
        <v>21</v>
      </c>
      <c r="N301" s="14" t="s">
        <v>371</v>
      </c>
    </row>
    <row r="302" spans="1:14" ht="17.25" customHeight="1" x14ac:dyDescent="0.2">
      <c r="A302" s="45">
        <v>4</v>
      </c>
      <c r="B302" s="45" t="s">
        <v>3146</v>
      </c>
      <c r="C302" s="166" t="s">
        <v>123</v>
      </c>
      <c r="D302" s="166" t="s">
        <v>3167</v>
      </c>
      <c r="E302" s="180" t="s">
        <v>3168</v>
      </c>
      <c r="F302" s="181">
        <v>2</v>
      </c>
      <c r="G302" s="181" t="s">
        <v>222</v>
      </c>
      <c r="H302" s="181"/>
      <c r="I302" s="181"/>
      <c r="J302" s="182"/>
    </row>
    <row r="303" spans="1:14" ht="17.25" customHeight="1" x14ac:dyDescent="0.2">
      <c r="A303" s="45">
        <v>5</v>
      </c>
      <c r="B303" s="45" t="s">
        <v>3147</v>
      </c>
      <c r="C303" s="166" t="s">
        <v>123</v>
      </c>
      <c r="D303" s="166" t="s">
        <v>3169</v>
      </c>
      <c r="E303" s="180" t="s">
        <v>3170</v>
      </c>
      <c r="F303" s="181">
        <v>2</v>
      </c>
      <c r="G303" s="181" t="s">
        <v>222</v>
      </c>
      <c r="H303" s="181"/>
      <c r="I303" s="181"/>
      <c r="J303" s="182"/>
    </row>
    <row r="304" spans="1:14" ht="17.25" customHeight="1" x14ac:dyDescent="0.2">
      <c r="A304" s="45">
        <v>6</v>
      </c>
      <c r="B304" s="45" t="s">
        <v>3148</v>
      </c>
      <c r="C304" s="166" t="s">
        <v>123</v>
      </c>
      <c r="D304" s="166" t="s">
        <v>83</v>
      </c>
      <c r="E304" s="180" t="s">
        <v>3171</v>
      </c>
      <c r="F304" s="181">
        <v>2</v>
      </c>
      <c r="G304" s="181" t="s">
        <v>222</v>
      </c>
      <c r="H304" s="181"/>
      <c r="I304" s="181"/>
      <c r="J304" s="182"/>
    </row>
    <row r="305" spans="1:10" ht="17.25" customHeight="1" x14ac:dyDescent="0.2">
      <c r="A305" s="45">
        <v>7</v>
      </c>
      <c r="B305" s="45" t="s">
        <v>3149</v>
      </c>
      <c r="C305" s="166" t="s">
        <v>123</v>
      </c>
      <c r="D305" s="166" t="s">
        <v>204</v>
      </c>
      <c r="E305" s="180" t="s">
        <v>3172</v>
      </c>
      <c r="F305" s="181">
        <v>2</v>
      </c>
      <c r="G305" s="181" t="s">
        <v>222</v>
      </c>
      <c r="H305" s="181"/>
      <c r="I305" s="181"/>
      <c r="J305" s="182"/>
    </row>
    <row r="306" spans="1:10" ht="17.25" customHeight="1" x14ac:dyDescent="0.2">
      <c r="A306" s="45">
        <v>8</v>
      </c>
      <c r="B306" s="45" t="s">
        <v>3150</v>
      </c>
      <c r="C306" s="166" t="s">
        <v>123</v>
      </c>
      <c r="D306" s="166" t="s">
        <v>3173</v>
      </c>
      <c r="E306" s="180" t="s">
        <v>495</v>
      </c>
      <c r="F306" s="181">
        <v>2</v>
      </c>
      <c r="G306" s="181" t="s">
        <v>222</v>
      </c>
      <c r="H306" s="181"/>
      <c r="I306" s="181"/>
      <c r="J306" s="182"/>
    </row>
    <row r="307" spans="1:10" ht="17.25" customHeight="1" x14ac:dyDescent="0.2">
      <c r="A307" s="45">
        <v>9</v>
      </c>
      <c r="B307" s="45" t="s">
        <v>3151</v>
      </c>
      <c r="C307" s="166" t="s">
        <v>123</v>
      </c>
      <c r="D307" s="166" t="s">
        <v>314</v>
      </c>
      <c r="E307" s="180" t="s">
        <v>3174</v>
      </c>
      <c r="F307" s="181">
        <v>2</v>
      </c>
      <c r="G307" s="181" t="s">
        <v>222</v>
      </c>
      <c r="H307" s="181"/>
      <c r="I307" s="181"/>
      <c r="J307" s="182"/>
    </row>
    <row r="308" spans="1:10" ht="17.25" customHeight="1" x14ac:dyDescent="0.2">
      <c r="A308" s="45">
        <v>10</v>
      </c>
      <c r="B308" s="45" t="s">
        <v>3152</v>
      </c>
      <c r="C308" s="166" t="s">
        <v>123</v>
      </c>
      <c r="D308" s="166" t="s">
        <v>261</v>
      </c>
      <c r="E308" s="180" t="s">
        <v>1106</v>
      </c>
      <c r="F308" s="181">
        <v>2</v>
      </c>
      <c r="G308" s="181" t="s">
        <v>222</v>
      </c>
      <c r="H308" s="181"/>
      <c r="I308" s="181"/>
      <c r="J308" s="182"/>
    </row>
    <row r="309" spans="1:10" ht="17.25" customHeight="1" x14ac:dyDescent="0.2">
      <c r="A309" s="45">
        <v>11</v>
      </c>
      <c r="B309" s="45" t="s">
        <v>3153</v>
      </c>
      <c r="C309" s="166" t="s">
        <v>123</v>
      </c>
      <c r="D309" s="166" t="s">
        <v>3175</v>
      </c>
      <c r="E309" s="180" t="s">
        <v>3176</v>
      </c>
      <c r="F309" s="181">
        <v>2</v>
      </c>
      <c r="G309" s="181" t="s">
        <v>222</v>
      </c>
      <c r="H309" s="181"/>
      <c r="I309" s="181"/>
      <c r="J309" s="182"/>
    </row>
    <row r="310" spans="1:10" ht="17.25" customHeight="1" x14ac:dyDescent="0.2">
      <c r="A310" s="45">
        <v>12</v>
      </c>
      <c r="B310" s="45" t="s">
        <v>3154</v>
      </c>
      <c r="C310" s="166" t="s">
        <v>123</v>
      </c>
      <c r="D310" s="166" t="s">
        <v>3177</v>
      </c>
      <c r="E310" s="180" t="s">
        <v>3178</v>
      </c>
      <c r="F310" s="181">
        <v>2</v>
      </c>
      <c r="G310" s="181" t="s">
        <v>222</v>
      </c>
      <c r="H310" s="181"/>
      <c r="I310" s="181"/>
      <c r="J310" s="182"/>
    </row>
    <row r="311" spans="1:10" ht="17.25" customHeight="1" x14ac:dyDescent="0.2">
      <c r="A311" s="45">
        <v>13</v>
      </c>
      <c r="B311" s="45" t="s">
        <v>3155</v>
      </c>
      <c r="C311" s="166" t="s">
        <v>123</v>
      </c>
      <c r="D311" s="166" t="s">
        <v>3179</v>
      </c>
      <c r="E311" s="180" t="s">
        <v>2109</v>
      </c>
      <c r="F311" s="181">
        <v>2</v>
      </c>
      <c r="G311" s="181" t="s">
        <v>222</v>
      </c>
      <c r="H311" s="181"/>
      <c r="I311" s="181"/>
      <c r="J311" s="182"/>
    </row>
    <row r="312" spans="1:10" ht="17.25" customHeight="1" x14ac:dyDescent="0.2">
      <c r="A312" s="45">
        <v>14</v>
      </c>
      <c r="B312" s="45" t="s">
        <v>3156</v>
      </c>
      <c r="C312" s="166" t="s">
        <v>123</v>
      </c>
      <c r="D312" s="166" t="s">
        <v>3180</v>
      </c>
      <c r="E312" s="180" t="s">
        <v>3181</v>
      </c>
      <c r="F312" s="181">
        <v>2</v>
      </c>
      <c r="G312" s="181" t="s">
        <v>222</v>
      </c>
      <c r="H312" s="181"/>
      <c r="I312" s="181"/>
      <c r="J312" s="182"/>
    </row>
    <row r="313" spans="1:10" ht="17.25" customHeight="1" x14ac:dyDescent="0.2">
      <c r="A313" s="45">
        <v>15</v>
      </c>
      <c r="B313" s="45" t="s">
        <v>3157</v>
      </c>
      <c r="C313" s="166" t="s">
        <v>123</v>
      </c>
      <c r="D313" s="166" t="s">
        <v>3182</v>
      </c>
      <c r="E313" s="180" t="s">
        <v>3183</v>
      </c>
      <c r="F313" s="181">
        <v>2</v>
      </c>
      <c r="G313" s="181" t="s">
        <v>222</v>
      </c>
      <c r="H313" s="181"/>
      <c r="I313" s="181"/>
      <c r="J313" s="182"/>
    </row>
    <row r="314" spans="1:10" ht="17.25" customHeight="1" x14ac:dyDescent="0.2">
      <c r="A314" s="45">
        <v>16</v>
      </c>
      <c r="B314" s="45" t="s">
        <v>3158</v>
      </c>
      <c r="C314" s="166" t="s">
        <v>123</v>
      </c>
      <c r="D314" s="166" t="s">
        <v>3184</v>
      </c>
      <c r="E314" s="180" t="s">
        <v>2295</v>
      </c>
      <c r="F314" s="181">
        <v>2</v>
      </c>
      <c r="G314" s="181" t="s">
        <v>222</v>
      </c>
      <c r="H314" s="181"/>
      <c r="I314" s="181"/>
      <c r="J314" s="182"/>
    </row>
    <row r="315" spans="1:10" ht="17.25" customHeight="1" x14ac:dyDescent="0.2">
      <c r="A315" s="45">
        <v>17</v>
      </c>
      <c r="B315" s="45" t="s">
        <v>3159</v>
      </c>
      <c r="C315" s="166" t="s">
        <v>123</v>
      </c>
      <c r="D315" s="166" t="s">
        <v>3185</v>
      </c>
      <c r="E315" s="180" t="s">
        <v>3186</v>
      </c>
      <c r="F315" s="181">
        <v>2</v>
      </c>
      <c r="G315" s="181" t="s">
        <v>222</v>
      </c>
      <c r="H315" s="181"/>
      <c r="I315" s="181"/>
      <c r="J315" s="182"/>
    </row>
    <row r="316" spans="1:10" ht="17.25" customHeight="1" x14ac:dyDescent="0.2">
      <c r="A316" s="45">
        <v>18</v>
      </c>
      <c r="B316" s="45" t="s">
        <v>3160</v>
      </c>
      <c r="C316" s="166" t="s">
        <v>123</v>
      </c>
      <c r="D316" s="166" t="s">
        <v>3187</v>
      </c>
      <c r="E316" s="180" t="s">
        <v>3188</v>
      </c>
      <c r="F316" s="181">
        <v>2</v>
      </c>
      <c r="G316" s="181" t="s">
        <v>222</v>
      </c>
      <c r="H316" s="181"/>
      <c r="I316" s="181"/>
      <c r="J316" s="182"/>
    </row>
    <row r="317" spans="1:10" ht="17.25" customHeight="1" x14ac:dyDescent="0.2">
      <c r="A317" s="45">
        <v>19</v>
      </c>
      <c r="B317" s="45" t="s">
        <v>3161</v>
      </c>
      <c r="C317" s="166" t="s">
        <v>28</v>
      </c>
      <c r="D317" s="166" t="s">
        <v>3189</v>
      </c>
      <c r="E317" s="180" t="s">
        <v>3190</v>
      </c>
      <c r="F317" s="181">
        <v>1</v>
      </c>
      <c r="G317" s="181" t="s">
        <v>222</v>
      </c>
      <c r="H317" s="181"/>
      <c r="I317" s="181"/>
      <c r="J317" s="182"/>
    </row>
    <row r="318" spans="1:10" ht="17.25" customHeight="1" x14ac:dyDescent="0.2">
      <c r="A318" s="45">
        <v>20</v>
      </c>
      <c r="B318" s="45" t="s">
        <v>3162</v>
      </c>
      <c r="C318" s="166" t="s">
        <v>123</v>
      </c>
      <c r="D318" s="166" t="s">
        <v>3191</v>
      </c>
      <c r="E318" s="180" t="s">
        <v>3192</v>
      </c>
      <c r="F318" s="181">
        <v>2</v>
      </c>
      <c r="G318" s="181" t="s">
        <v>222</v>
      </c>
      <c r="H318" s="181"/>
      <c r="I318" s="181"/>
      <c r="J318" s="182"/>
    </row>
    <row r="319" spans="1:10" ht="17.25" customHeight="1" x14ac:dyDescent="0.2">
      <c r="A319" s="45">
        <v>21</v>
      </c>
      <c r="B319" s="45" t="s">
        <v>3163</v>
      </c>
      <c r="C319" s="166" t="s">
        <v>123</v>
      </c>
      <c r="D319" s="166" t="s">
        <v>3193</v>
      </c>
      <c r="E319" s="180" t="s">
        <v>3194</v>
      </c>
      <c r="F319" s="181">
        <v>2</v>
      </c>
      <c r="G319" s="181" t="s">
        <v>222</v>
      </c>
      <c r="H319" s="181"/>
      <c r="I319" s="181"/>
      <c r="J319" s="182"/>
    </row>
    <row r="320" spans="1:10" ht="17.25" customHeight="1" x14ac:dyDescent="0.2">
      <c r="E320" s="183"/>
      <c r="F320" s="183"/>
      <c r="G320" s="164"/>
      <c r="H320" s="164"/>
      <c r="I320" s="164"/>
      <c r="J320" s="184"/>
    </row>
    <row r="321" spans="5:10" ht="17.25" customHeight="1" x14ac:dyDescent="0.2">
      <c r="E321" s="183"/>
      <c r="F321" s="183"/>
      <c r="G321" s="164"/>
      <c r="H321" s="164"/>
      <c r="I321" s="164"/>
      <c r="J321" s="184"/>
    </row>
    <row r="322" spans="5:10" ht="17.25" customHeight="1" x14ac:dyDescent="0.2">
      <c r="E322" s="183"/>
      <c r="F322" s="183"/>
      <c r="G322" s="164"/>
      <c r="H322" s="164"/>
      <c r="I322" s="164"/>
      <c r="J322" s="184"/>
    </row>
    <row r="323" spans="5:10" ht="17.25" customHeight="1" x14ac:dyDescent="0.2">
      <c r="E323" s="183"/>
      <c r="F323" s="183"/>
      <c r="G323" s="164"/>
      <c r="H323" s="164"/>
      <c r="I323" s="164"/>
      <c r="J323" s="184"/>
    </row>
    <row r="324" spans="5:10" ht="17.25" customHeight="1" x14ac:dyDescent="0.2">
      <c r="E324" s="183"/>
      <c r="F324" s="183"/>
      <c r="G324" s="164"/>
      <c r="H324" s="164"/>
      <c r="I324" s="164"/>
      <c r="J324" s="184"/>
    </row>
    <row r="325" spans="5:10" ht="17.25" customHeight="1" x14ac:dyDescent="0.2">
      <c r="E325" s="183"/>
      <c r="F325" s="183"/>
      <c r="G325" s="164"/>
      <c r="H325" s="164"/>
      <c r="I325" s="164"/>
      <c r="J325" s="184"/>
    </row>
    <row r="326" spans="5:10" ht="17.25" customHeight="1" x14ac:dyDescent="0.2">
      <c r="E326" s="183"/>
      <c r="F326" s="183"/>
      <c r="G326" s="164"/>
      <c r="H326" s="164"/>
      <c r="I326" s="164"/>
      <c r="J326" s="184"/>
    </row>
    <row r="327" spans="5:10" ht="17.25" customHeight="1" x14ac:dyDescent="0.2">
      <c r="E327" s="183"/>
      <c r="F327" s="183"/>
      <c r="G327" s="164"/>
      <c r="H327" s="164"/>
      <c r="I327" s="164"/>
      <c r="J327" s="184"/>
    </row>
    <row r="328" spans="5:10" ht="17.25" customHeight="1" x14ac:dyDescent="0.2">
      <c r="E328" s="183"/>
      <c r="F328" s="183"/>
      <c r="G328" s="164"/>
      <c r="H328" s="164"/>
      <c r="I328" s="164"/>
      <c r="J328" s="184"/>
    </row>
    <row r="329" spans="5:10" ht="17.25" customHeight="1" x14ac:dyDescent="0.2">
      <c r="E329" s="183"/>
      <c r="F329" s="183"/>
      <c r="G329" s="164"/>
      <c r="H329" s="164"/>
      <c r="I329" s="164"/>
      <c r="J329" s="184"/>
    </row>
    <row r="330" spans="5:10" ht="17.25" customHeight="1" x14ac:dyDescent="0.2">
      <c r="E330" s="183"/>
      <c r="F330" s="183"/>
      <c r="G330" s="164"/>
      <c r="H330" s="164"/>
      <c r="I330" s="164"/>
      <c r="J330" s="184"/>
    </row>
    <row r="331" spans="5:10" ht="17.25" customHeight="1" x14ac:dyDescent="0.2">
      <c r="E331" s="183"/>
      <c r="F331" s="183"/>
      <c r="G331" s="164"/>
      <c r="H331" s="164"/>
      <c r="I331" s="164"/>
      <c r="J331" s="184"/>
    </row>
    <row r="332" spans="5:10" ht="17.25" customHeight="1" x14ac:dyDescent="0.2">
      <c r="E332" s="183"/>
      <c r="F332" s="183"/>
      <c r="G332" s="164"/>
      <c r="H332" s="164"/>
      <c r="I332" s="164"/>
      <c r="J332" s="184"/>
    </row>
    <row r="333" spans="5:10" ht="17.25" customHeight="1" x14ac:dyDescent="0.2">
      <c r="E333" s="183"/>
      <c r="F333" s="183"/>
      <c r="G333" s="164"/>
      <c r="H333" s="164"/>
      <c r="I333" s="164"/>
      <c r="J333" s="184"/>
    </row>
    <row r="334" spans="5:10" ht="17.25" customHeight="1" x14ac:dyDescent="0.2">
      <c r="E334" s="183"/>
      <c r="F334" s="183"/>
      <c r="G334" s="164"/>
      <c r="H334" s="164"/>
      <c r="I334" s="164"/>
      <c r="J334" s="184"/>
    </row>
    <row r="335" spans="5:10" ht="17.25" customHeight="1" x14ac:dyDescent="0.2">
      <c r="E335" s="183"/>
      <c r="F335" s="183"/>
      <c r="G335" s="164"/>
      <c r="H335" s="164"/>
      <c r="I335" s="164"/>
      <c r="J335" s="184"/>
    </row>
    <row r="336" spans="5:10" ht="17.25" customHeight="1" x14ac:dyDescent="0.2">
      <c r="E336" s="183"/>
      <c r="F336" s="183"/>
      <c r="G336" s="164"/>
      <c r="H336" s="164"/>
      <c r="I336" s="164"/>
      <c r="J336" s="184"/>
    </row>
    <row r="337" spans="1:14" ht="17.25" customHeight="1" x14ac:dyDescent="0.2">
      <c r="E337" s="183"/>
      <c r="F337" s="183"/>
      <c r="G337" s="164"/>
      <c r="H337" s="164"/>
      <c r="I337" s="164"/>
      <c r="J337" s="184"/>
    </row>
    <row r="338" spans="1:14" ht="17.25" customHeight="1" x14ac:dyDescent="0.2">
      <c r="E338" s="183"/>
      <c r="F338" s="183"/>
      <c r="G338" s="164"/>
      <c r="H338" s="164"/>
      <c r="I338" s="164"/>
      <c r="J338" s="184"/>
    </row>
    <row r="339" spans="1:14" ht="17.25" customHeight="1" x14ac:dyDescent="0.2">
      <c r="E339" s="183"/>
      <c r="F339" s="183"/>
      <c r="G339" s="164"/>
      <c r="H339" s="164"/>
      <c r="I339" s="164"/>
      <c r="J339" s="184"/>
    </row>
    <row r="340" spans="1:14" ht="17.25" customHeight="1" x14ac:dyDescent="0.2">
      <c r="E340" s="183"/>
      <c r="F340" s="183"/>
      <c r="G340" s="164"/>
      <c r="H340" s="164"/>
      <c r="I340" s="164"/>
      <c r="J340" s="184"/>
    </row>
    <row r="341" spans="1:14" ht="17.25" customHeight="1" x14ac:dyDescent="0.2">
      <c r="E341" s="183"/>
      <c r="F341" s="183"/>
      <c r="G341" s="164"/>
      <c r="H341" s="164"/>
      <c r="I341" s="164"/>
      <c r="J341" s="184"/>
    </row>
    <row r="342" spans="1:14" ht="17.25" customHeight="1" x14ac:dyDescent="0.2">
      <c r="E342" s="183"/>
      <c r="F342" s="183"/>
      <c r="G342" s="164"/>
      <c r="H342" s="164"/>
      <c r="I342" s="164"/>
      <c r="J342" s="184"/>
    </row>
    <row r="343" spans="1:14" ht="17.25" customHeight="1" x14ac:dyDescent="0.2">
      <c r="E343" s="183"/>
      <c r="F343" s="183"/>
      <c r="G343" s="164"/>
      <c r="H343" s="164"/>
      <c r="I343" s="164"/>
      <c r="J343" s="184"/>
    </row>
    <row r="344" spans="1:14" ht="22.5" customHeight="1" x14ac:dyDescent="0.2">
      <c r="A344" s="266" t="s">
        <v>469</v>
      </c>
      <c r="B344" s="266"/>
      <c r="C344" s="266"/>
      <c r="D344" s="266"/>
      <c r="E344" s="266"/>
      <c r="F344" s="266"/>
      <c r="G344" s="266"/>
      <c r="H344" s="266"/>
      <c r="I344" s="266"/>
      <c r="J344" s="266"/>
    </row>
    <row r="345" spans="1:14" ht="22.5" customHeight="1" x14ac:dyDescent="0.2">
      <c r="A345" s="266" t="s">
        <v>3516</v>
      </c>
      <c r="B345" s="266"/>
      <c r="C345" s="266"/>
      <c r="D345" s="266"/>
      <c r="E345" s="266"/>
      <c r="F345" s="266"/>
      <c r="G345" s="266"/>
      <c r="H345" s="266"/>
      <c r="I345" s="266"/>
      <c r="J345" s="266"/>
    </row>
    <row r="346" spans="1:14" ht="22.5" customHeight="1" x14ac:dyDescent="0.2">
      <c r="A346" s="267" t="s">
        <v>3517</v>
      </c>
      <c r="B346" s="267"/>
      <c r="C346" s="267"/>
      <c r="D346" s="267"/>
      <c r="E346" s="267"/>
      <c r="F346" s="267"/>
      <c r="G346" s="267"/>
      <c r="H346" s="267"/>
      <c r="I346" s="267"/>
      <c r="J346" s="267"/>
    </row>
    <row r="347" spans="1:14" ht="24.75" customHeight="1" x14ac:dyDescent="0.2">
      <c r="A347" s="138" t="s">
        <v>0</v>
      </c>
      <c r="B347" s="138" t="s">
        <v>1</v>
      </c>
      <c r="C347" s="257" t="s">
        <v>360</v>
      </c>
      <c r="D347" s="258"/>
      <c r="E347" s="259"/>
      <c r="F347" s="197" t="s">
        <v>3444</v>
      </c>
      <c r="G347" s="178" t="s">
        <v>67</v>
      </c>
      <c r="H347" s="179"/>
      <c r="I347" s="179"/>
      <c r="J347" s="2"/>
    </row>
    <row r="348" spans="1:14" ht="17.25" customHeight="1" x14ac:dyDescent="0.2">
      <c r="A348" s="45">
        <v>1</v>
      </c>
      <c r="B348" s="45" t="s">
        <v>3251</v>
      </c>
      <c r="C348" s="4" t="s">
        <v>123</v>
      </c>
      <c r="D348" s="166" t="s">
        <v>193</v>
      </c>
      <c r="E348" s="180" t="s">
        <v>2070</v>
      </c>
      <c r="F348" s="181">
        <v>2</v>
      </c>
      <c r="G348" s="181" t="s">
        <v>223</v>
      </c>
      <c r="H348" s="181"/>
      <c r="I348" s="181"/>
      <c r="J348" s="182"/>
      <c r="L348" s="226" t="s">
        <v>158</v>
      </c>
      <c r="M348" s="14">
        <f>COUNTIF(F348:F386,"2")</f>
        <v>29</v>
      </c>
      <c r="N348" s="14" t="s">
        <v>371</v>
      </c>
    </row>
    <row r="349" spans="1:14" ht="17.25" customHeight="1" x14ac:dyDescent="0.2">
      <c r="A349" s="45">
        <v>2</v>
      </c>
      <c r="B349" s="45" t="s">
        <v>3252</v>
      </c>
      <c r="C349" s="4" t="s">
        <v>28</v>
      </c>
      <c r="D349" s="166" t="s">
        <v>3289</v>
      </c>
      <c r="E349" s="180" t="s">
        <v>3290</v>
      </c>
      <c r="F349" s="181">
        <v>1</v>
      </c>
      <c r="G349" s="181" t="s">
        <v>223</v>
      </c>
      <c r="H349" s="181"/>
      <c r="I349" s="181"/>
      <c r="J349" s="182"/>
      <c r="L349" s="226" t="s">
        <v>157</v>
      </c>
      <c r="M349" s="14">
        <f>COUNTIF(F348:F386,"1")</f>
        <v>10</v>
      </c>
      <c r="N349" s="14" t="s">
        <v>371</v>
      </c>
    </row>
    <row r="350" spans="1:14" ht="17.25" customHeight="1" x14ac:dyDescent="0.2">
      <c r="A350" s="45">
        <v>3</v>
      </c>
      <c r="B350" s="45" t="s">
        <v>3253</v>
      </c>
      <c r="C350" s="4" t="s">
        <v>123</v>
      </c>
      <c r="D350" s="166" t="s">
        <v>3291</v>
      </c>
      <c r="E350" s="180" t="s">
        <v>3292</v>
      </c>
      <c r="F350" s="181">
        <v>2</v>
      </c>
      <c r="G350" s="181" t="s">
        <v>223</v>
      </c>
      <c r="H350" s="181"/>
      <c r="I350" s="181"/>
      <c r="J350" s="182"/>
      <c r="L350" s="227" t="s">
        <v>315</v>
      </c>
      <c r="M350" s="14">
        <f>SUM(M348:M349)</f>
        <v>39</v>
      </c>
      <c r="N350" s="14" t="s">
        <v>371</v>
      </c>
    </row>
    <row r="351" spans="1:14" ht="17.25" customHeight="1" x14ac:dyDescent="0.2">
      <c r="A351" s="45">
        <v>4</v>
      </c>
      <c r="B351" s="45" t="s">
        <v>3254</v>
      </c>
      <c r="C351" s="4" t="s">
        <v>123</v>
      </c>
      <c r="D351" s="166" t="s">
        <v>3293</v>
      </c>
      <c r="E351" s="180" t="s">
        <v>3294</v>
      </c>
      <c r="F351" s="181">
        <v>2</v>
      </c>
      <c r="G351" s="181" t="s">
        <v>223</v>
      </c>
      <c r="H351" s="181"/>
      <c r="I351" s="181"/>
      <c r="J351" s="182"/>
    </row>
    <row r="352" spans="1:14" ht="17.25" customHeight="1" x14ac:dyDescent="0.2">
      <c r="A352" s="45">
        <v>5</v>
      </c>
      <c r="B352" s="45" t="s">
        <v>3255</v>
      </c>
      <c r="C352" s="4" t="s">
        <v>123</v>
      </c>
      <c r="D352" s="166" t="s">
        <v>16</v>
      </c>
      <c r="E352" s="180" t="s">
        <v>3296</v>
      </c>
      <c r="F352" s="181">
        <v>2</v>
      </c>
      <c r="G352" s="181" t="s">
        <v>223</v>
      </c>
      <c r="H352" s="181"/>
      <c r="I352" s="181"/>
      <c r="J352" s="182"/>
    </row>
    <row r="353" spans="1:10" ht="17.25" customHeight="1" x14ac:dyDescent="0.2">
      <c r="A353" s="45">
        <v>6</v>
      </c>
      <c r="B353" s="45" t="s">
        <v>3256</v>
      </c>
      <c r="C353" s="4" t="s">
        <v>28</v>
      </c>
      <c r="D353" s="166" t="s">
        <v>1906</v>
      </c>
      <c r="E353" s="180" t="s">
        <v>1502</v>
      </c>
      <c r="F353" s="181">
        <v>1</v>
      </c>
      <c r="G353" s="181" t="s">
        <v>223</v>
      </c>
      <c r="H353" s="181"/>
      <c r="I353" s="181"/>
      <c r="J353" s="182"/>
    </row>
    <row r="354" spans="1:10" ht="17.25" customHeight="1" x14ac:dyDescent="0.2">
      <c r="A354" s="45">
        <v>7</v>
      </c>
      <c r="B354" s="45" t="s">
        <v>3257</v>
      </c>
      <c r="C354" s="4" t="s">
        <v>28</v>
      </c>
      <c r="D354" s="166" t="s">
        <v>3297</v>
      </c>
      <c r="E354" s="180" t="s">
        <v>3298</v>
      </c>
      <c r="F354" s="181">
        <v>1</v>
      </c>
      <c r="G354" s="181" t="s">
        <v>223</v>
      </c>
      <c r="H354" s="181"/>
      <c r="I354" s="181"/>
      <c r="J354" s="182"/>
    </row>
    <row r="355" spans="1:10" ht="17.25" customHeight="1" x14ac:dyDescent="0.2">
      <c r="A355" s="45">
        <v>8</v>
      </c>
      <c r="B355" s="45" t="s">
        <v>3258</v>
      </c>
      <c r="C355" s="4" t="s">
        <v>28</v>
      </c>
      <c r="D355" s="166" t="s">
        <v>248</v>
      </c>
      <c r="E355" s="180" t="s">
        <v>3299</v>
      </c>
      <c r="F355" s="181">
        <v>1</v>
      </c>
      <c r="G355" s="181" t="s">
        <v>223</v>
      </c>
      <c r="H355" s="181"/>
      <c r="I355" s="181"/>
      <c r="J355" s="182"/>
    </row>
    <row r="356" spans="1:10" ht="17.25" customHeight="1" x14ac:dyDescent="0.2">
      <c r="A356" s="45">
        <v>9</v>
      </c>
      <c r="B356" s="45" t="s">
        <v>3259</v>
      </c>
      <c r="C356" s="4" t="s">
        <v>123</v>
      </c>
      <c r="D356" s="166" t="s">
        <v>3300</v>
      </c>
      <c r="E356" s="180" t="s">
        <v>3301</v>
      </c>
      <c r="F356" s="181">
        <v>2</v>
      </c>
      <c r="G356" s="181" t="s">
        <v>223</v>
      </c>
      <c r="H356" s="181"/>
      <c r="I356" s="181"/>
      <c r="J356" s="182"/>
    </row>
    <row r="357" spans="1:10" ht="17.25" customHeight="1" x14ac:dyDescent="0.2">
      <c r="A357" s="45">
        <v>10</v>
      </c>
      <c r="B357" s="45" t="s">
        <v>3260</v>
      </c>
      <c r="C357" s="185" t="s">
        <v>123</v>
      </c>
      <c r="D357" s="180" t="s">
        <v>3302</v>
      </c>
      <c r="E357" s="180" t="s">
        <v>2303</v>
      </c>
      <c r="F357" s="181">
        <v>2</v>
      </c>
      <c r="G357" s="181" t="s">
        <v>223</v>
      </c>
      <c r="H357" s="181"/>
      <c r="I357" s="181"/>
      <c r="J357" s="186"/>
    </row>
    <row r="358" spans="1:10" ht="17.25" customHeight="1" x14ac:dyDescent="0.2">
      <c r="A358" s="45">
        <v>11</v>
      </c>
      <c r="B358" s="45" t="s">
        <v>3261</v>
      </c>
      <c r="C358" s="4" t="s">
        <v>123</v>
      </c>
      <c r="D358" s="166" t="s">
        <v>1418</v>
      </c>
      <c r="E358" s="180" t="s">
        <v>3303</v>
      </c>
      <c r="F358" s="181">
        <v>2</v>
      </c>
      <c r="G358" s="181" t="s">
        <v>223</v>
      </c>
      <c r="H358" s="181"/>
      <c r="I358" s="181"/>
      <c r="J358" s="182"/>
    </row>
    <row r="359" spans="1:10" ht="17.25" customHeight="1" x14ac:dyDescent="0.2">
      <c r="A359" s="45">
        <v>12</v>
      </c>
      <c r="B359" s="45" t="s">
        <v>3262</v>
      </c>
      <c r="C359" s="4" t="s">
        <v>123</v>
      </c>
      <c r="D359" s="166" t="s">
        <v>6</v>
      </c>
      <c r="E359" s="180" t="s">
        <v>3304</v>
      </c>
      <c r="F359" s="181">
        <v>2</v>
      </c>
      <c r="G359" s="181" t="s">
        <v>223</v>
      </c>
      <c r="H359" s="181"/>
      <c r="I359" s="181"/>
      <c r="J359" s="182"/>
    </row>
    <row r="360" spans="1:10" ht="17.25" customHeight="1" x14ac:dyDescent="0.2">
      <c r="A360" s="45">
        <v>13</v>
      </c>
      <c r="B360" s="45" t="s">
        <v>3263</v>
      </c>
      <c r="C360" s="4" t="s">
        <v>123</v>
      </c>
      <c r="D360" s="166" t="s">
        <v>425</v>
      </c>
      <c r="E360" s="180" t="s">
        <v>3305</v>
      </c>
      <c r="F360" s="181">
        <v>2</v>
      </c>
      <c r="G360" s="181" t="s">
        <v>223</v>
      </c>
      <c r="H360" s="181"/>
      <c r="I360" s="181"/>
      <c r="J360" s="182"/>
    </row>
    <row r="361" spans="1:10" ht="17.25" customHeight="1" x14ac:dyDescent="0.2">
      <c r="A361" s="45">
        <v>14</v>
      </c>
      <c r="B361" s="45" t="s">
        <v>3264</v>
      </c>
      <c r="C361" s="4" t="s">
        <v>123</v>
      </c>
      <c r="D361" s="166" t="s">
        <v>183</v>
      </c>
      <c r="E361" s="180" t="s">
        <v>2100</v>
      </c>
      <c r="F361" s="181">
        <v>2</v>
      </c>
      <c r="G361" s="181" t="s">
        <v>223</v>
      </c>
      <c r="H361" s="181"/>
      <c r="I361" s="181"/>
      <c r="J361" s="182"/>
    </row>
    <row r="362" spans="1:10" ht="17.25" customHeight="1" x14ac:dyDescent="0.2">
      <c r="A362" s="45">
        <v>15</v>
      </c>
      <c r="B362" s="45" t="s">
        <v>3265</v>
      </c>
      <c r="C362" s="4" t="s">
        <v>123</v>
      </c>
      <c r="D362" s="166" t="s">
        <v>427</v>
      </c>
      <c r="E362" s="180" t="s">
        <v>3306</v>
      </c>
      <c r="F362" s="181">
        <v>2</v>
      </c>
      <c r="G362" s="181" t="s">
        <v>223</v>
      </c>
      <c r="H362" s="181"/>
      <c r="I362" s="181"/>
      <c r="J362" s="182"/>
    </row>
    <row r="363" spans="1:10" ht="17.25" customHeight="1" x14ac:dyDescent="0.2">
      <c r="A363" s="45">
        <v>16</v>
      </c>
      <c r="B363" s="45" t="s">
        <v>3266</v>
      </c>
      <c r="C363" s="4" t="s">
        <v>123</v>
      </c>
      <c r="D363" s="166" t="s">
        <v>3307</v>
      </c>
      <c r="E363" s="180" t="s">
        <v>801</v>
      </c>
      <c r="F363" s="181">
        <v>2</v>
      </c>
      <c r="G363" s="181" t="s">
        <v>223</v>
      </c>
      <c r="H363" s="181"/>
      <c r="I363" s="181"/>
      <c r="J363" s="182"/>
    </row>
    <row r="364" spans="1:10" ht="17.25" customHeight="1" x14ac:dyDescent="0.2">
      <c r="A364" s="45">
        <v>17</v>
      </c>
      <c r="B364" s="45" t="s">
        <v>3267</v>
      </c>
      <c r="C364" s="4" t="s">
        <v>123</v>
      </c>
      <c r="D364" s="166" t="s">
        <v>165</v>
      </c>
      <c r="E364" s="180" t="s">
        <v>1984</v>
      </c>
      <c r="F364" s="181">
        <v>2</v>
      </c>
      <c r="G364" s="181" t="s">
        <v>223</v>
      </c>
      <c r="H364" s="181"/>
      <c r="I364" s="181"/>
      <c r="J364" s="182"/>
    </row>
    <row r="365" spans="1:10" ht="17.25" customHeight="1" x14ac:dyDescent="0.2">
      <c r="A365" s="45">
        <v>18</v>
      </c>
      <c r="B365" s="45" t="s">
        <v>3268</v>
      </c>
      <c r="C365" s="4" t="s">
        <v>123</v>
      </c>
      <c r="D365" s="166" t="s">
        <v>3308</v>
      </c>
      <c r="E365" s="180" t="s">
        <v>3309</v>
      </c>
      <c r="F365" s="181">
        <v>2</v>
      </c>
      <c r="G365" s="181" t="s">
        <v>223</v>
      </c>
      <c r="H365" s="181"/>
      <c r="I365" s="181"/>
      <c r="J365" s="182"/>
    </row>
    <row r="366" spans="1:10" ht="17.25" customHeight="1" x14ac:dyDescent="0.2">
      <c r="A366" s="45">
        <v>19</v>
      </c>
      <c r="B366" s="45" t="s">
        <v>3269</v>
      </c>
      <c r="C366" s="4" t="s">
        <v>123</v>
      </c>
      <c r="D366" s="166" t="s">
        <v>267</v>
      </c>
      <c r="E366" s="180" t="s">
        <v>1106</v>
      </c>
      <c r="F366" s="181">
        <v>2</v>
      </c>
      <c r="G366" s="181" t="s">
        <v>223</v>
      </c>
      <c r="H366" s="181"/>
      <c r="I366" s="181"/>
      <c r="J366" s="182"/>
    </row>
    <row r="367" spans="1:10" ht="17.25" customHeight="1" x14ac:dyDescent="0.2">
      <c r="A367" s="45">
        <v>20</v>
      </c>
      <c r="B367" s="45" t="s">
        <v>3270</v>
      </c>
      <c r="C367" s="4" t="s">
        <v>123</v>
      </c>
      <c r="D367" s="166" t="s">
        <v>3310</v>
      </c>
      <c r="E367" s="180" t="s">
        <v>3311</v>
      </c>
      <c r="F367" s="181">
        <v>2</v>
      </c>
      <c r="G367" s="181" t="s">
        <v>223</v>
      </c>
      <c r="H367" s="181"/>
      <c r="I367" s="181"/>
      <c r="J367" s="182"/>
    </row>
    <row r="368" spans="1:10" ht="17.25" customHeight="1" x14ac:dyDescent="0.2">
      <c r="A368" s="45">
        <v>21</v>
      </c>
      <c r="B368" s="45" t="s">
        <v>3271</v>
      </c>
      <c r="C368" s="4" t="s">
        <v>123</v>
      </c>
      <c r="D368" s="166" t="s">
        <v>434</v>
      </c>
      <c r="E368" s="180" t="s">
        <v>3312</v>
      </c>
      <c r="F368" s="181">
        <v>2</v>
      </c>
      <c r="G368" s="181" t="s">
        <v>223</v>
      </c>
      <c r="H368" s="181"/>
      <c r="I368" s="181"/>
      <c r="J368" s="182"/>
    </row>
    <row r="369" spans="1:11" ht="17.25" customHeight="1" x14ac:dyDescent="0.2">
      <c r="A369" s="45">
        <v>22</v>
      </c>
      <c r="B369" s="45" t="s">
        <v>3272</v>
      </c>
      <c r="C369" s="4" t="s">
        <v>123</v>
      </c>
      <c r="D369" s="166" t="s">
        <v>3313</v>
      </c>
      <c r="E369" s="180" t="s">
        <v>2752</v>
      </c>
      <c r="F369" s="181">
        <v>2</v>
      </c>
      <c r="G369" s="181" t="s">
        <v>223</v>
      </c>
      <c r="H369" s="181"/>
      <c r="I369" s="181"/>
      <c r="J369" s="182"/>
    </row>
    <row r="370" spans="1:11" ht="17.25" customHeight="1" x14ac:dyDescent="0.2">
      <c r="A370" s="45">
        <v>23</v>
      </c>
      <c r="B370" s="45" t="s">
        <v>3273</v>
      </c>
      <c r="C370" s="4" t="s">
        <v>28</v>
      </c>
      <c r="D370" s="166" t="s">
        <v>143</v>
      </c>
      <c r="E370" s="180" t="s">
        <v>3314</v>
      </c>
      <c r="F370" s="181">
        <v>1</v>
      </c>
      <c r="G370" s="181" t="s">
        <v>223</v>
      </c>
      <c r="H370" s="181"/>
      <c r="I370" s="181"/>
      <c r="J370" s="182"/>
    </row>
    <row r="371" spans="1:11" ht="17.25" customHeight="1" x14ac:dyDescent="0.2">
      <c r="A371" s="45">
        <v>24</v>
      </c>
      <c r="B371" s="45" t="s">
        <v>3274</v>
      </c>
      <c r="C371" s="4" t="s">
        <v>28</v>
      </c>
      <c r="D371" s="166" t="s">
        <v>3315</v>
      </c>
      <c r="E371" s="180" t="s">
        <v>1868</v>
      </c>
      <c r="F371" s="181">
        <v>1</v>
      </c>
      <c r="G371" s="181" t="s">
        <v>223</v>
      </c>
      <c r="H371" s="181"/>
      <c r="I371" s="181"/>
      <c r="J371" s="182"/>
    </row>
    <row r="372" spans="1:11" ht="17.25" customHeight="1" x14ac:dyDescent="0.2">
      <c r="A372" s="45">
        <v>25</v>
      </c>
      <c r="B372" s="45" t="s">
        <v>3275</v>
      </c>
      <c r="C372" s="4" t="s">
        <v>123</v>
      </c>
      <c r="D372" s="166" t="s">
        <v>126</v>
      </c>
      <c r="E372" s="180" t="s">
        <v>892</v>
      </c>
      <c r="F372" s="181">
        <v>2</v>
      </c>
      <c r="G372" s="181" t="s">
        <v>223</v>
      </c>
      <c r="H372" s="181"/>
      <c r="I372" s="181"/>
      <c r="J372" s="182"/>
    </row>
    <row r="373" spans="1:11" ht="17.25" customHeight="1" x14ac:dyDescent="0.2">
      <c r="A373" s="45">
        <v>26</v>
      </c>
      <c r="B373" s="45" t="s">
        <v>3276</v>
      </c>
      <c r="C373" s="4" t="s">
        <v>123</v>
      </c>
      <c r="D373" s="166" t="s">
        <v>17</v>
      </c>
      <c r="E373" s="180" t="s">
        <v>3316</v>
      </c>
      <c r="F373" s="181">
        <v>2</v>
      </c>
      <c r="G373" s="181" t="s">
        <v>223</v>
      </c>
      <c r="H373" s="181"/>
      <c r="I373" s="181"/>
      <c r="J373" s="182"/>
    </row>
    <row r="374" spans="1:11" ht="17.25" customHeight="1" x14ac:dyDescent="0.2">
      <c r="A374" s="45">
        <v>27</v>
      </c>
      <c r="B374" s="45" t="s">
        <v>3277</v>
      </c>
      <c r="C374" s="4" t="s">
        <v>123</v>
      </c>
      <c r="D374" s="166" t="s">
        <v>3317</v>
      </c>
      <c r="E374" s="180" t="s">
        <v>3318</v>
      </c>
      <c r="F374" s="181">
        <v>2</v>
      </c>
      <c r="G374" s="181" t="s">
        <v>223</v>
      </c>
      <c r="H374" s="181"/>
      <c r="I374" s="181"/>
      <c r="J374" s="182"/>
    </row>
    <row r="375" spans="1:11" ht="17.25" customHeight="1" x14ac:dyDescent="0.2">
      <c r="A375" s="45">
        <v>28</v>
      </c>
      <c r="B375" s="45" t="s">
        <v>3278</v>
      </c>
      <c r="C375" s="4" t="s">
        <v>123</v>
      </c>
      <c r="D375" s="166" t="s">
        <v>75</v>
      </c>
      <c r="E375" s="180" t="s">
        <v>3319</v>
      </c>
      <c r="F375" s="181">
        <v>2</v>
      </c>
      <c r="G375" s="181" t="s">
        <v>223</v>
      </c>
      <c r="H375" s="181"/>
      <c r="I375" s="181"/>
      <c r="J375" s="182"/>
    </row>
    <row r="376" spans="1:11" ht="17.25" customHeight="1" x14ac:dyDescent="0.2">
      <c r="A376" s="45">
        <v>29</v>
      </c>
      <c r="B376" s="45" t="s">
        <v>3279</v>
      </c>
      <c r="C376" s="4" t="s">
        <v>28</v>
      </c>
      <c r="D376" s="166" t="s">
        <v>7</v>
      </c>
      <c r="E376" s="180" t="s">
        <v>3320</v>
      </c>
      <c r="F376" s="181">
        <v>1</v>
      </c>
      <c r="G376" s="181" t="s">
        <v>223</v>
      </c>
      <c r="H376" s="181"/>
      <c r="I376" s="181"/>
      <c r="J376" s="182"/>
    </row>
    <row r="377" spans="1:11" ht="17.25" customHeight="1" x14ac:dyDescent="0.2">
      <c r="A377" s="45">
        <v>30</v>
      </c>
      <c r="B377" s="45" t="s">
        <v>3416</v>
      </c>
      <c r="C377" s="3" t="s">
        <v>123</v>
      </c>
      <c r="D377" s="166" t="s">
        <v>3417</v>
      </c>
      <c r="E377" s="180" t="s">
        <v>1991</v>
      </c>
      <c r="F377" s="181">
        <v>2</v>
      </c>
      <c r="G377" s="181" t="s">
        <v>223</v>
      </c>
      <c r="H377" s="181"/>
      <c r="I377" s="181"/>
      <c r="J377" s="182"/>
    </row>
    <row r="378" spans="1:11" ht="17.25" customHeight="1" x14ac:dyDescent="0.2">
      <c r="A378" s="45">
        <v>31</v>
      </c>
      <c r="B378" s="45" t="s">
        <v>3280</v>
      </c>
      <c r="C378" s="3" t="s">
        <v>123</v>
      </c>
      <c r="D378" s="166" t="s">
        <v>35</v>
      </c>
      <c r="E378" s="180" t="s">
        <v>3321</v>
      </c>
      <c r="F378" s="181">
        <v>2</v>
      </c>
      <c r="G378" s="181" t="s">
        <v>223</v>
      </c>
      <c r="H378" s="181"/>
      <c r="I378" s="181"/>
      <c r="J378" s="182"/>
      <c r="K378" s="184"/>
    </row>
    <row r="379" spans="1:11" ht="17.25" customHeight="1" x14ac:dyDescent="0.2">
      <c r="A379" s="45">
        <v>32</v>
      </c>
      <c r="B379" s="45" t="s">
        <v>3281</v>
      </c>
      <c r="C379" s="3" t="s">
        <v>28</v>
      </c>
      <c r="D379" s="166" t="s">
        <v>141</v>
      </c>
      <c r="E379" s="180" t="s">
        <v>2127</v>
      </c>
      <c r="F379" s="181">
        <v>1</v>
      </c>
      <c r="G379" s="181" t="s">
        <v>223</v>
      </c>
      <c r="H379" s="181"/>
      <c r="I379" s="181"/>
      <c r="J379" s="182"/>
    </row>
    <row r="380" spans="1:11" ht="17.25" customHeight="1" x14ac:dyDescent="0.2">
      <c r="A380" s="45">
        <v>33</v>
      </c>
      <c r="B380" s="45" t="s">
        <v>3282</v>
      </c>
      <c r="C380" s="3" t="s">
        <v>28</v>
      </c>
      <c r="D380" s="166" t="s">
        <v>236</v>
      </c>
      <c r="E380" s="180" t="s">
        <v>3322</v>
      </c>
      <c r="F380" s="181">
        <v>1</v>
      </c>
      <c r="G380" s="181" t="s">
        <v>223</v>
      </c>
      <c r="H380" s="181"/>
      <c r="I380" s="181"/>
      <c r="J380" s="182"/>
    </row>
    <row r="381" spans="1:11" ht="17.25" customHeight="1" x14ac:dyDescent="0.2">
      <c r="A381" s="45">
        <v>34</v>
      </c>
      <c r="B381" s="45" t="s">
        <v>3283</v>
      </c>
      <c r="C381" s="3" t="s">
        <v>123</v>
      </c>
      <c r="D381" s="166" t="s">
        <v>41</v>
      </c>
      <c r="E381" s="180" t="s">
        <v>2756</v>
      </c>
      <c r="F381" s="181">
        <v>2</v>
      </c>
      <c r="G381" s="181" t="s">
        <v>223</v>
      </c>
      <c r="H381" s="181"/>
      <c r="I381" s="181"/>
      <c r="J381" s="182"/>
    </row>
    <row r="382" spans="1:11" ht="17.25" customHeight="1" x14ac:dyDescent="0.2">
      <c r="A382" s="45">
        <v>35</v>
      </c>
      <c r="B382" s="45" t="s">
        <v>3284</v>
      </c>
      <c r="C382" s="3" t="s">
        <v>123</v>
      </c>
      <c r="D382" s="166" t="s">
        <v>258</v>
      </c>
      <c r="E382" s="180" t="s">
        <v>3323</v>
      </c>
      <c r="F382" s="181">
        <v>2</v>
      </c>
      <c r="G382" s="181" t="s">
        <v>223</v>
      </c>
      <c r="H382" s="181"/>
      <c r="I382" s="181"/>
      <c r="J382" s="182"/>
    </row>
    <row r="383" spans="1:11" ht="17.25" customHeight="1" x14ac:dyDescent="0.2">
      <c r="A383" s="45">
        <v>36</v>
      </c>
      <c r="B383" s="45" t="s">
        <v>3285</v>
      </c>
      <c r="C383" s="3" t="s">
        <v>123</v>
      </c>
      <c r="D383" s="166" t="s">
        <v>3324</v>
      </c>
      <c r="E383" s="180" t="s">
        <v>3325</v>
      </c>
      <c r="F383" s="181">
        <v>2</v>
      </c>
      <c r="G383" s="181" t="s">
        <v>223</v>
      </c>
      <c r="H383" s="181"/>
      <c r="I383" s="181"/>
      <c r="J383" s="182"/>
    </row>
    <row r="384" spans="1:11" ht="17.25" customHeight="1" x14ac:dyDescent="0.2">
      <c r="A384" s="45">
        <v>37</v>
      </c>
      <c r="B384" s="45" t="s">
        <v>3286</v>
      </c>
      <c r="C384" s="3" t="s">
        <v>123</v>
      </c>
      <c r="D384" s="166" t="s">
        <v>3326</v>
      </c>
      <c r="E384" s="180" t="s">
        <v>1109</v>
      </c>
      <c r="F384" s="181">
        <v>2</v>
      </c>
      <c r="G384" s="181" t="s">
        <v>223</v>
      </c>
      <c r="H384" s="181"/>
      <c r="I384" s="181"/>
      <c r="J384" s="182"/>
    </row>
    <row r="385" spans="1:18" ht="17.25" customHeight="1" x14ac:dyDescent="0.2">
      <c r="A385" s="45">
        <v>38</v>
      </c>
      <c r="B385" s="45" t="s">
        <v>3287</v>
      </c>
      <c r="C385" s="3" t="s">
        <v>28</v>
      </c>
      <c r="D385" s="166" t="s">
        <v>395</v>
      </c>
      <c r="E385" s="180" t="s">
        <v>3327</v>
      </c>
      <c r="F385" s="181">
        <v>1</v>
      </c>
      <c r="G385" s="181" t="s">
        <v>223</v>
      </c>
      <c r="H385" s="181"/>
      <c r="I385" s="181"/>
      <c r="J385" s="182"/>
    </row>
    <row r="386" spans="1:18" ht="17.25" customHeight="1" x14ac:dyDescent="0.2">
      <c r="A386" s="45">
        <v>39</v>
      </c>
      <c r="B386" s="45" t="s">
        <v>3288</v>
      </c>
      <c r="C386" s="3" t="s">
        <v>123</v>
      </c>
      <c r="D386" s="166" t="s">
        <v>59</v>
      </c>
      <c r="E386" s="180" t="s">
        <v>168</v>
      </c>
      <c r="F386" s="181">
        <v>2</v>
      </c>
      <c r="G386" s="181" t="s">
        <v>223</v>
      </c>
      <c r="H386" s="181"/>
      <c r="I386" s="181"/>
      <c r="J386" s="182"/>
    </row>
    <row r="387" spans="1:18" ht="17.25" customHeight="1" x14ac:dyDescent="0.2">
      <c r="E387" s="183"/>
      <c r="F387" s="183"/>
      <c r="G387" s="164"/>
      <c r="H387" s="164"/>
      <c r="I387" s="164"/>
      <c r="J387" s="184"/>
    </row>
    <row r="388" spans="1:18" ht="17.25" customHeight="1" x14ac:dyDescent="0.2">
      <c r="E388" s="183"/>
      <c r="F388" s="183"/>
      <c r="G388" s="164"/>
      <c r="H388" s="164"/>
      <c r="I388" s="164"/>
      <c r="J388" s="184"/>
    </row>
    <row r="389" spans="1:18" ht="17.25" customHeight="1" x14ac:dyDescent="0.2">
      <c r="E389" s="183"/>
      <c r="F389" s="183"/>
      <c r="G389" s="164"/>
      <c r="H389" s="164"/>
      <c r="I389" s="164"/>
      <c r="J389" s="184"/>
    </row>
    <row r="390" spans="1:18" ht="17.25" customHeight="1" x14ac:dyDescent="0.2">
      <c r="E390" s="183"/>
      <c r="F390" s="183"/>
      <c r="G390" s="164"/>
      <c r="H390" s="164"/>
      <c r="I390" s="164"/>
      <c r="J390" s="184"/>
    </row>
    <row r="391" spans="1:18" ht="17.25" customHeight="1" x14ac:dyDescent="0.2">
      <c r="E391" s="183"/>
      <c r="F391" s="183"/>
      <c r="G391" s="164"/>
      <c r="H391" s="164"/>
      <c r="I391" s="164"/>
      <c r="J391" s="184"/>
    </row>
    <row r="392" spans="1:18" ht="17.25" customHeight="1" x14ac:dyDescent="0.2">
      <c r="E392" s="183"/>
      <c r="F392" s="183"/>
      <c r="G392" s="164"/>
      <c r="H392" s="164"/>
      <c r="I392" s="164"/>
      <c r="J392" s="184"/>
    </row>
    <row r="393" spans="1:18" ht="22.5" customHeight="1" x14ac:dyDescent="0.2">
      <c r="A393" s="266" t="s">
        <v>469</v>
      </c>
      <c r="B393" s="266"/>
      <c r="C393" s="266"/>
      <c r="D393" s="266"/>
      <c r="E393" s="266"/>
      <c r="F393" s="266"/>
      <c r="G393" s="266"/>
      <c r="H393" s="266"/>
      <c r="I393" s="266"/>
      <c r="J393" s="266"/>
    </row>
    <row r="394" spans="1:18" ht="22.5" customHeight="1" x14ac:dyDescent="0.2">
      <c r="A394" s="266" t="s">
        <v>3518</v>
      </c>
      <c r="B394" s="266"/>
      <c r="C394" s="266"/>
      <c r="D394" s="266"/>
      <c r="E394" s="266"/>
      <c r="F394" s="266"/>
      <c r="G394" s="266"/>
      <c r="H394" s="266"/>
      <c r="I394" s="266"/>
      <c r="J394" s="266"/>
    </row>
    <row r="395" spans="1:18" ht="22.5" customHeight="1" x14ac:dyDescent="0.2">
      <c r="A395" s="267" t="s">
        <v>3389</v>
      </c>
      <c r="B395" s="267"/>
      <c r="C395" s="267"/>
      <c r="D395" s="267"/>
      <c r="E395" s="267"/>
      <c r="F395" s="267"/>
      <c r="G395" s="267"/>
      <c r="H395" s="267"/>
      <c r="I395" s="267"/>
      <c r="J395" s="267"/>
    </row>
    <row r="396" spans="1:18" ht="24.75" customHeight="1" x14ac:dyDescent="0.2">
      <c r="A396" s="138" t="s">
        <v>0</v>
      </c>
      <c r="B396" s="138" t="s">
        <v>1</v>
      </c>
      <c r="C396" s="257" t="s">
        <v>360</v>
      </c>
      <c r="D396" s="258"/>
      <c r="E396" s="259"/>
      <c r="F396" s="197" t="s">
        <v>3444</v>
      </c>
      <c r="G396" s="178" t="s">
        <v>67</v>
      </c>
      <c r="H396" s="179"/>
      <c r="I396" s="179"/>
      <c r="J396" s="2"/>
      <c r="O396" s="135"/>
      <c r="P396" s="135"/>
      <c r="Q396" s="135"/>
      <c r="R396" s="135"/>
    </row>
    <row r="397" spans="1:18" ht="17.25" customHeight="1" x14ac:dyDescent="0.2">
      <c r="A397" s="45">
        <v>1</v>
      </c>
      <c r="B397" s="45" t="s">
        <v>3396</v>
      </c>
      <c r="C397" s="185" t="s">
        <v>28</v>
      </c>
      <c r="D397" s="180" t="s">
        <v>3397</v>
      </c>
      <c r="E397" s="180" t="s">
        <v>3222</v>
      </c>
      <c r="F397" s="181">
        <v>1</v>
      </c>
      <c r="G397" s="56" t="s">
        <v>230</v>
      </c>
      <c r="H397" s="56"/>
      <c r="I397" s="56"/>
      <c r="J397" s="186"/>
      <c r="K397" s="137" t="s">
        <v>3411</v>
      </c>
      <c r="L397" s="226" t="s">
        <v>158</v>
      </c>
      <c r="M397" s="14">
        <f>COUNTIF(F397:F430,"2")</f>
        <v>6</v>
      </c>
      <c r="N397" s="14" t="s">
        <v>371</v>
      </c>
      <c r="O397" s="59"/>
      <c r="P397" s="135"/>
      <c r="Q397" s="135"/>
      <c r="R397" s="135"/>
    </row>
    <row r="398" spans="1:18" ht="17.25" customHeight="1" x14ac:dyDescent="0.2">
      <c r="A398" s="45">
        <v>2</v>
      </c>
      <c r="B398" s="45" t="s">
        <v>3398</v>
      </c>
      <c r="C398" s="185" t="s">
        <v>28</v>
      </c>
      <c r="D398" s="180" t="s">
        <v>3399</v>
      </c>
      <c r="E398" s="180" t="s">
        <v>2264</v>
      </c>
      <c r="F398" s="181">
        <v>1</v>
      </c>
      <c r="G398" s="56" t="s">
        <v>230</v>
      </c>
      <c r="H398" s="56"/>
      <c r="I398" s="56"/>
      <c r="J398" s="186"/>
      <c r="K398" s="137" t="s">
        <v>3411</v>
      </c>
      <c r="L398" s="226" t="s">
        <v>157</v>
      </c>
      <c r="M398" s="14">
        <f>COUNTIF(F397:F430,"1")</f>
        <v>27</v>
      </c>
      <c r="N398" s="14" t="s">
        <v>371</v>
      </c>
      <c r="O398" s="59"/>
      <c r="P398" s="135"/>
      <c r="Q398" s="135"/>
      <c r="R398" s="135"/>
    </row>
    <row r="399" spans="1:18" ht="17.25" customHeight="1" x14ac:dyDescent="0.2">
      <c r="A399" s="45">
        <v>3</v>
      </c>
      <c r="B399" s="45" t="s">
        <v>3400</v>
      </c>
      <c r="C399" s="185" t="s">
        <v>28</v>
      </c>
      <c r="D399" s="180" t="s">
        <v>270</v>
      </c>
      <c r="E399" s="180" t="s">
        <v>2323</v>
      </c>
      <c r="F399" s="181">
        <v>1</v>
      </c>
      <c r="G399" s="56" t="s">
        <v>230</v>
      </c>
      <c r="H399" s="56"/>
      <c r="I399" s="56"/>
      <c r="J399" s="186"/>
      <c r="K399" s="137" t="s">
        <v>3411</v>
      </c>
      <c r="L399" s="227" t="s">
        <v>315</v>
      </c>
      <c r="M399" s="14">
        <f>SUM(M397:M398)</f>
        <v>33</v>
      </c>
      <c r="N399" s="14" t="s">
        <v>371</v>
      </c>
      <c r="O399" s="59"/>
      <c r="P399" s="135"/>
      <c r="Q399" s="135"/>
      <c r="R399" s="135"/>
    </row>
    <row r="400" spans="1:18" ht="17.25" customHeight="1" x14ac:dyDescent="0.2">
      <c r="A400" s="45">
        <v>4</v>
      </c>
      <c r="B400" s="45" t="s">
        <v>3401</v>
      </c>
      <c r="C400" s="185" t="s">
        <v>28</v>
      </c>
      <c r="D400" s="180" t="s">
        <v>3402</v>
      </c>
      <c r="E400" s="180" t="s">
        <v>3403</v>
      </c>
      <c r="F400" s="181">
        <v>1</v>
      </c>
      <c r="G400" s="56" t="s">
        <v>230</v>
      </c>
      <c r="H400" s="56"/>
      <c r="I400" s="56"/>
      <c r="J400" s="186"/>
      <c r="K400" s="137" t="s">
        <v>3411</v>
      </c>
      <c r="L400" s="135"/>
      <c r="M400" s="135"/>
      <c r="O400" s="59"/>
      <c r="P400" s="135"/>
      <c r="Q400" s="135"/>
      <c r="R400" s="135"/>
    </row>
    <row r="401" spans="1:18" ht="17.25" customHeight="1" x14ac:dyDescent="0.2">
      <c r="A401" s="45">
        <v>5</v>
      </c>
      <c r="B401" s="45" t="s">
        <v>3195</v>
      </c>
      <c r="C401" s="185" t="s">
        <v>28</v>
      </c>
      <c r="D401" s="180" t="s">
        <v>3223</v>
      </c>
      <c r="E401" s="180" t="s">
        <v>579</v>
      </c>
      <c r="F401" s="181">
        <v>1</v>
      </c>
      <c r="G401" s="56" t="s">
        <v>230</v>
      </c>
      <c r="H401" s="56"/>
      <c r="I401" s="56"/>
      <c r="J401" s="186"/>
      <c r="K401" s="137" t="s">
        <v>3411</v>
      </c>
      <c r="L401" s="135"/>
      <c r="M401" s="135"/>
      <c r="O401" s="59"/>
      <c r="P401" s="135"/>
      <c r="Q401" s="135"/>
      <c r="R401" s="135"/>
    </row>
    <row r="402" spans="1:18" ht="17.25" customHeight="1" x14ac:dyDescent="0.2">
      <c r="A402" s="45">
        <v>6</v>
      </c>
      <c r="B402" s="45" t="s">
        <v>3404</v>
      </c>
      <c r="C402" s="185" t="s">
        <v>28</v>
      </c>
      <c r="D402" s="180" t="s">
        <v>3405</v>
      </c>
      <c r="E402" s="180" t="s">
        <v>3406</v>
      </c>
      <c r="F402" s="181">
        <v>1</v>
      </c>
      <c r="G402" s="56" t="s">
        <v>230</v>
      </c>
      <c r="H402" s="56"/>
      <c r="I402" s="56"/>
      <c r="J402" s="186"/>
      <c r="K402" s="137" t="s">
        <v>3411</v>
      </c>
      <c r="L402" s="135"/>
      <c r="M402" s="135"/>
      <c r="O402" s="59"/>
      <c r="P402" s="135"/>
      <c r="Q402" s="135"/>
      <c r="R402" s="135"/>
    </row>
    <row r="403" spans="1:18" ht="17.25" customHeight="1" x14ac:dyDescent="0.2">
      <c r="A403" s="45">
        <v>7</v>
      </c>
      <c r="B403" s="45" t="s">
        <v>3196</v>
      </c>
      <c r="C403" s="185" t="s">
        <v>123</v>
      </c>
      <c r="D403" s="180" t="s">
        <v>3224</v>
      </c>
      <c r="E403" s="180" t="s">
        <v>2110</v>
      </c>
      <c r="F403" s="181">
        <v>2</v>
      </c>
      <c r="G403" s="56" t="s">
        <v>230</v>
      </c>
      <c r="H403" s="56"/>
      <c r="I403" s="56"/>
      <c r="J403" s="186"/>
      <c r="L403" s="135"/>
      <c r="M403" s="135"/>
      <c r="O403" s="59"/>
      <c r="P403" s="135"/>
      <c r="Q403" s="135"/>
      <c r="R403" s="135"/>
    </row>
    <row r="404" spans="1:18" ht="17.25" customHeight="1" x14ac:dyDescent="0.2">
      <c r="A404" s="45">
        <v>8</v>
      </c>
      <c r="B404" s="45" t="s">
        <v>3197</v>
      </c>
      <c r="C404" s="185" t="s">
        <v>28</v>
      </c>
      <c r="D404" s="180" t="s">
        <v>196</v>
      </c>
      <c r="E404" s="180" t="s">
        <v>1826</v>
      </c>
      <c r="F404" s="181">
        <v>1</v>
      </c>
      <c r="G404" s="56" t="s">
        <v>230</v>
      </c>
      <c r="H404" s="56"/>
      <c r="I404" s="56"/>
      <c r="J404" s="186"/>
      <c r="L404" s="135"/>
      <c r="M404" s="135"/>
      <c r="O404" s="59"/>
      <c r="P404" s="135"/>
      <c r="Q404" s="135"/>
      <c r="R404" s="135"/>
    </row>
    <row r="405" spans="1:18" ht="17.25" customHeight="1" x14ac:dyDescent="0.2">
      <c r="A405" s="45">
        <v>9</v>
      </c>
      <c r="B405" s="45" t="s">
        <v>3198</v>
      </c>
      <c r="C405" s="185" t="s">
        <v>28</v>
      </c>
      <c r="D405" s="180" t="s">
        <v>3225</v>
      </c>
      <c r="E405" s="180" t="s">
        <v>2798</v>
      </c>
      <c r="F405" s="181">
        <v>1</v>
      </c>
      <c r="G405" s="56" t="s">
        <v>230</v>
      </c>
      <c r="H405" s="56"/>
      <c r="I405" s="56"/>
      <c r="J405" s="186"/>
      <c r="R405" s="135"/>
    </row>
    <row r="406" spans="1:18" ht="17.25" customHeight="1" x14ac:dyDescent="0.2">
      <c r="A406" s="45">
        <v>10</v>
      </c>
      <c r="B406" s="45" t="s">
        <v>3199</v>
      </c>
      <c r="C406" s="185" t="s">
        <v>28</v>
      </c>
      <c r="D406" s="180" t="s">
        <v>3226</v>
      </c>
      <c r="E406" s="180" t="s">
        <v>3227</v>
      </c>
      <c r="F406" s="181">
        <v>1</v>
      </c>
      <c r="G406" s="56" t="s">
        <v>230</v>
      </c>
      <c r="H406" s="56"/>
      <c r="I406" s="56"/>
      <c r="J406" s="186"/>
      <c r="O406" s="136"/>
      <c r="P406" s="135"/>
    </row>
    <row r="407" spans="1:18" ht="17.25" customHeight="1" x14ac:dyDescent="0.2">
      <c r="A407" s="45">
        <v>11</v>
      </c>
      <c r="B407" s="45" t="s">
        <v>3200</v>
      </c>
      <c r="C407" s="185" t="s">
        <v>28</v>
      </c>
      <c r="D407" s="180" t="s">
        <v>1710</v>
      </c>
      <c r="E407" s="180" t="s">
        <v>3228</v>
      </c>
      <c r="F407" s="181">
        <v>1</v>
      </c>
      <c r="G407" s="56" t="s">
        <v>230</v>
      </c>
      <c r="H407" s="56"/>
      <c r="I407" s="56"/>
      <c r="J407" s="186"/>
    </row>
    <row r="408" spans="1:18" ht="17.25" customHeight="1" x14ac:dyDescent="0.2">
      <c r="A408" s="45">
        <v>12</v>
      </c>
      <c r="B408" s="45" t="s">
        <v>3201</v>
      </c>
      <c r="C408" s="185" t="s">
        <v>28</v>
      </c>
      <c r="D408" s="180" t="s">
        <v>3229</v>
      </c>
      <c r="E408" s="180" t="s">
        <v>3230</v>
      </c>
      <c r="F408" s="181">
        <v>1</v>
      </c>
      <c r="G408" s="56" t="s">
        <v>230</v>
      </c>
      <c r="H408" s="56"/>
      <c r="I408" s="56"/>
      <c r="J408" s="186"/>
    </row>
    <row r="409" spans="1:18" ht="17.25" customHeight="1" x14ac:dyDescent="0.2">
      <c r="A409" s="45">
        <v>13</v>
      </c>
      <c r="B409" s="45" t="s">
        <v>3202</v>
      </c>
      <c r="C409" s="185" t="s">
        <v>28</v>
      </c>
      <c r="D409" s="180" t="s">
        <v>3231</v>
      </c>
      <c r="E409" s="180" t="s">
        <v>3232</v>
      </c>
      <c r="F409" s="181">
        <v>1</v>
      </c>
      <c r="G409" s="56" t="s">
        <v>230</v>
      </c>
      <c r="H409" s="56"/>
      <c r="I409" s="56"/>
      <c r="J409" s="186"/>
    </row>
    <row r="410" spans="1:18" ht="17.25" customHeight="1" x14ac:dyDescent="0.2">
      <c r="A410" s="45">
        <v>14</v>
      </c>
      <c r="B410" s="45" t="s">
        <v>3203</v>
      </c>
      <c r="C410" s="185" t="s">
        <v>28</v>
      </c>
      <c r="D410" s="180" t="s">
        <v>1278</v>
      </c>
      <c r="E410" s="180" t="s">
        <v>289</v>
      </c>
      <c r="F410" s="181">
        <v>1</v>
      </c>
      <c r="G410" s="56" t="s">
        <v>230</v>
      </c>
      <c r="H410" s="56"/>
      <c r="I410" s="56"/>
      <c r="J410" s="186"/>
    </row>
    <row r="411" spans="1:18" ht="17.25" customHeight="1" x14ac:dyDescent="0.2">
      <c r="A411" s="45">
        <v>15</v>
      </c>
      <c r="B411" s="45" t="s">
        <v>3204</v>
      </c>
      <c r="C411" s="185" t="s">
        <v>28</v>
      </c>
      <c r="D411" s="180" t="s">
        <v>3233</v>
      </c>
      <c r="E411" s="180" t="s">
        <v>1109</v>
      </c>
      <c r="F411" s="181">
        <v>1</v>
      </c>
      <c r="G411" s="56" t="s">
        <v>230</v>
      </c>
      <c r="H411" s="56"/>
      <c r="I411" s="56"/>
      <c r="J411" s="186"/>
    </row>
    <row r="412" spans="1:18" ht="17.25" customHeight="1" x14ac:dyDescent="0.2">
      <c r="A412" s="45">
        <v>16</v>
      </c>
      <c r="B412" s="45" t="s">
        <v>3205</v>
      </c>
      <c r="C412" s="185" t="s">
        <v>28</v>
      </c>
      <c r="D412" s="180" t="s">
        <v>472</v>
      </c>
      <c r="E412" s="180" t="s">
        <v>675</v>
      </c>
      <c r="F412" s="181">
        <v>1</v>
      </c>
      <c r="G412" s="56" t="s">
        <v>230</v>
      </c>
      <c r="H412" s="56"/>
      <c r="I412" s="56"/>
      <c r="J412" s="186"/>
    </row>
    <row r="413" spans="1:18" ht="17.25" customHeight="1" x14ac:dyDescent="0.2">
      <c r="A413" s="45">
        <v>17</v>
      </c>
      <c r="B413" s="45" t="s">
        <v>3206</v>
      </c>
      <c r="C413" s="185" t="s">
        <v>28</v>
      </c>
      <c r="D413" s="180" t="s">
        <v>102</v>
      </c>
      <c r="E413" s="180" t="s">
        <v>3234</v>
      </c>
      <c r="F413" s="181">
        <v>1</v>
      </c>
      <c r="G413" s="56" t="s">
        <v>230</v>
      </c>
      <c r="H413" s="56"/>
      <c r="I413" s="56"/>
      <c r="J413" s="186"/>
    </row>
    <row r="414" spans="1:18" ht="17.25" customHeight="1" x14ac:dyDescent="0.2">
      <c r="A414" s="45">
        <v>18</v>
      </c>
      <c r="B414" s="45" t="s">
        <v>3207</v>
      </c>
      <c r="C414" s="185" t="s">
        <v>28</v>
      </c>
      <c r="D414" s="180" t="s">
        <v>236</v>
      </c>
      <c r="E414" s="180" t="s">
        <v>3235</v>
      </c>
      <c r="F414" s="181">
        <v>1</v>
      </c>
      <c r="G414" s="56" t="s">
        <v>230</v>
      </c>
      <c r="H414" s="56"/>
      <c r="I414" s="56"/>
      <c r="J414" s="186"/>
    </row>
    <row r="415" spans="1:18" ht="17.25" customHeight="1" x14ac:dyDescent="0.2">
      <c r="A415" s="45">
        <v>19</v>
      </c>
      <c r="B415" s="45" t="s">
        <v>3208</v>
      </c>
      <c r="C415" s="185" t="s">
        <v>28</v>
      </c>
      <c r="D415" s="180" t="s">
        <v>92</v>
      </c>
      <c r="E415" s="180" t="s">
        <v>3236</v>
      </c>
      <c r="F415" s="181">
        <v>1</v>
      </c>
      <c r="G415" s="56" t="s">
        <v>230</v>
      </c>
      <c r="H415" s="56"/>
      <c r="I415" s="56"/>
      <c r="J415" s="186"/>
    </row>
    <row r="416" spans="1:18" ht="17.25" customHeight="1" x14ac:dyDescent="0.2">
      <c r="A416" s="45">
        <v>20</v>
      </c>
      <c r="B416" s="45" t="s">
        <v>3209</v>
      </c>
      <c r="C416" s="185" t="s">
        <v>28</v>
      </c>
      <c r="D416" s="180" t="s">
        <v>3237</v>
      </c>
      <c r="E416" s="180" t="s">
        <v>2803</v>
      </c>
      <c r="F416" s="181">
        <v>1</v>
      </c>
      <c r="G416" s="56" t="s">
        <v>230</v>
      </c>
      <c r="H416" s="56"/>
      <c r="I416" s="56"/>
      <c r="J416" s="186"/>
    </row>
    <row r="417" spans="1:14" ht="17.25" customHeight="1" x14ac:dyDescent="0.2">
      <c r="A417" s="45">
        <v>21</v>
      </c>
      <c r="B417" s="45" t="s">
        <v>3210</v>
      </c>
      <c r="C417" s="185" t="s">
        <v>123</v>
      </c>
      <c r="D417" s="180" t="s">
        <v>59</v>
      </c>
      <c r="E417" s="180" t="s">
        <v>3238</v>
      </c>
      <c r="F417" s="181">
        <v>2</v>
      </c>
      <c r="G417" s="56" t="s">
        <v>230</v>
      </c>
      <c r="H417" s="56"/>
      <c r="I417" s="56"/>
      <c r="J417" s="186"/>
    </row>
    <row r="418" spans="1:14" ht="17.25" customHeight="1" x14ac:dyDescent="0.2">
      <c r="A418" s="45">
        <v>22</v>
      </c>
      <c r="B418" s="45" t="s">
        <v>3211</v>
      </c>
      <c r="C418" s="185" t="s">
        <v>123</v>
      </c>
      <c r="D418" s="180" t="s">
        <v>115</v>
      </c>
      <c r="E418" s="180" t="s">
        <v>1311</v>
      </c>
      <c r="F418" s="181">
        <v>2</v>
      </c>
      <c r="G418" s="56" t="s">
        <v>230</v>
      </c>
      <c r="H418" s="56"/>
      <c r="I418" s="56"/>
      <c r="J418" s="186"/>
      <c r="L418" s="135"/>
      <c r="M418" s="135"/>
    </row>
    <row r="419" spans="1:14" ht="17.25" customHeight="1" x14ac:dyDescent="0.2">
      <c r="A419" s="45">
        <v>23</v>
      </c>
      <c r="B419" s="45" t="s">
        <v>3212</v>
      </c>
      <c r="C419" s="185" t="s">
        <v>123</v>
      </c>
      <c r="D419" s="180" t="s">
        <v>55</v>
      </c>
      <c r="E419" s="180" t="s">
        <v>579</v>
      </c>
      <c r="F419" s="181">
        <v>2</v>
      </c>
      <c r="G419" s="56" t="s">
        <v>230</v>
      </c>
      <c r="H419" s="56"/>
      <c r="I419" s="56"/>
      <c r="J419" s="186"/>
      <c r="L419" s="135"/>
      <c r="M419" s="135"/>
    </row>
    <row r="420" spans="1:14" ht="17.25" customHeight="1" x14ac:dyDescent="0.2">
      <c r="A420" s="45">
        <v>24</v>
      </c>
      <c r="B420" s="45" t="s">
        <v>3213</v>
      </c>
      <c r="C420" s="185" t="s">
        <v>28</v>
      </c>
      <c r="D420" s="180" t="s">
        <v>3239</v>
      </c>
      <c r="E420" s="180" t="s">
        <v>3240</v>
      </c>
      <c r="F420" s="181">
        <v>1</v>
      </c>
      <c r="G420" s="56" t="s">
        <v>230</v>
      </c>
      <c r="H420" s="56"/>
      <c r="I420" s="56"/>
      <c r="J420" s="186"/>
      <c r="L420" s="135"/>
      <c r="M420" s="135"/>
    </row>
    <row r="421" spans="1:14" ht="17.25" customHeight="1" x14ac:dyDescent="0.2">
      <c r="A421" s="45">
        <v>25</v>
      </c>
      <c r="B421" s="45" t="s">
        <v>3408</v>
      </c>
      <c r="C421" s="185" t="s">
        <v>28</v>
      </c>
      <c r="D421" s="180" t="s">
        <v>3409</v>
      </c>
      <c r="E421" s="180" t="s">
        <v>3410</v>
      </c>
      <c r="F421" s="181">
        <v>1</v>
      </c>
      <c r="G421" s="56" t="s">
        <v>230</v>
      </c>
      <c r="H421" s="56"/>
      <c r="I421" s="56"/>
      <c r="J421" s="186"/>
      <c r="K421" s="137" t="s">
        <v>3411</v>
      </c>
      <c r="M421" s="135"/>
    </row>
    <row r="422" spans="1:14" ht="17.25" customHeight="1" x14ac:dyDescent="0.2">
      <c r="A422" s="45">
        <v>26</v>
      </c>
      <c r="B422" s="45" t="s">
        <v>3214</v>
      </c>
      <c r="C422" s="185" t="s">
        <v>28</v>
      </c>
      <c r="D422" s="180" t="s">
        <v>446</v>
      </c>
      <c r="E422" s="180" t="s">
        <v>476</v>
      </c>
      <c r="F422" s="181">
        <v>1</v>
      </c>
      <c r="G422" s="56" t="s">
        <v>230</v>
      </c>
      <c r="H422" s="56"/>
      <c r="I422" s="56"/>
      <c r="J422" s="186"/>
      <c r="K422" s="162"/>
    </row>
    <row r="423" spans="1:14" ht="17.25" customHeight="1" x14ac:dyDescent="0.2">
      <c r="A423" s="45">
        <v>27</v>
      </c>
      <c r="B423" s="45" t="s">
        <v>3215</v>
      </c>
      <c r="C423" s="185" t="s">
        <v>28</v>
      </c>
      <c r="D423" s="180" t="s">
        <v>3241</v>
      </c>
      <c r="E423" s="180" t="s">
        <v>3242</v>
      </c>
      <c r="F423" s="181">
        <v>1</v>
      </c>
      <c r="G423" s="56" t="s">
        <v>230</v>
      </c>
      <c r="H423" s="56"/>
      <c r="I423" s="56"/>
      <c r="J423" s="186"/>
    </row>
    <row r="424" spans="1:14" ht="17.25" customHeight="1" x14ac:dyDescent="0.2">
      <c r="A424" s="45">
        <v>28</v>
      </c>
      <c r="B424" s="45" t="s">
        <v>3216</v>
      </c>
      <c r="C424" s="185" t="s">
        <v>28</v>
      </c>
      <c r="D424" s="180" t="s">
        <v>218</v>
      </c>
      <c r="E424" s="180" t="s">
        <v>3243</v>
      </c>
      <c r="F424" s="181">
        <v>1</v>
      </c>
      <c r="G424" s="56" t="s">
        <v>230</v>
      </c>
      <c r="H424" s="56"/>
      <c r="I424" s="56"/>
      <c r="J424" s="186"/>
    </row>
    <row r="425" spans="1:14" ht="17.25" customHeight="1" x14ac:dyDescent="0.2">
      <c r="A425" s="45">
        <v>29</v>
      </c>
      <c r="B425" s="45" t="s">
        <v>3217</v>
      </c>
      <c r="C425" s="185" t="s">
        <v>28</v>
      </c>
      <c r="D425" s="180" t="s">
        <v>3244</v>
      </c>
      <c r="E425" s="180" t="s">
        <v>3245</v>
      </c>
      <c r="F425" s="181">
        <v>1</v>
      </c>
      <c r="G425" s="56" t="s">
        <v>230</v>
      </c>
      <c r="H425" s="56"/>
      <c r="I425" s="56"/>
      <c r="J425" s="186"/>
      <c r="L425" s="265" t="s">
        <v>3385</v>
      </c>
      <c r="M425" s="265"/>
      <c r="N425" s="265"/>
    </row>
    <row r="426" spans="1:14" ht="17.25" customHeight="1" x14ac:dyDescent="0.2">
      <c r="A426" s="45">
        <v>30</v>
      </c>
      <c r="B426" s="45" t="s">
        <v>3218</v>
      </c>
      <c r="C426" s="185" t="s">
        <v>28</v>
      </c>
      <c r="D426" s="180" t="s">
        <v>3246</v>
      </c>
      <c r="E426" s="180" t="s">
        <v>3247</v>
      </c>
      <c r="F426" s="181">
        <v>1</v>
      </c>
      <c r="G426" s="56" t="s">
        <v>230</v>
      </c>
      <c r="H426" s="56"/>
      <c r="I426" s="56"/>
      <c r="J426" s="186"/>
      <c r="L426" s="226" t="s">
        <v>158</v>
      </c>
      <c r="M426" s="14">
        <f>M5+M54+M103+M152+M201+M250+M299+M348+M397</f>
        <v>157</v>
      </c>
      <c r="N426" s="14" t="s">
        <v>371</v>
      </c>
    </row>
    <row r="427" spans="1:14" ht="17.25" customHeight="1" x14ac:dyDescent="0.2">
      <c r="A427" s="45">
        <v>31</v>
      </c>
      <c r="B427" s="45" t="s">
        <v>3219</v>
      </c>
      <c r="C427" s="185" t="s">
        <v>123</v>
      </c>
      <c r="D427" s="180" t="s">
        <v>3248</v>
      </c>
      <c r="E427" s="180" t="s">
        <v>2120</v>
      </c>
      <c r="F427" s="181">
        <v>2</v>
      </c>
      <c r="G427" s="56" t="s">
        <v>230</v>
      </c>
      <c r="H427" s="56"/>
      <c r="I427" s="56"/>
      <c r="J427" s="186"/>
      <c r="L427" s="226" t="s">
        <v>157</v>
      </c>
      <c r="M427" s="14">
        <f>M6+M55+M104+M153+M202+M251+M300+M349+M398</f>
        <v>116</v>
      </c>
      <c r="N427" s="14" t="s">
        <v>371</v>
      </c>
    </row>
    <row r="428" spans="1:14" ht="17.25" customHeight="1" x14ac:dyDescent="0.2">
      <c r="A428" s="45">
        <v>32</v>
      </c>
      <c r="B428" s="45" t="s">
        <v>3220</v>
      </c>
      <c r="C428" s="185" t="s">
        <v>123</v>
      </c>
      <c r="D428" s="180" t="s">
        <v>466</v>
      </c>
      <c r="E428" s="180" t="s">
        <v>2127</v>
      </c>
      <c r="F428" s="181">
        <v>2</v>
      </c>
      <c r="G428" s="56" t="s">
        <v>230</v>
      </c>
      <c r="H428" s="56"/>
      <c r="I428" s="56"/>
      <c r="J428" s="186"/>
      <c r="L428" s="227" t="s">
        <v>315</v>
      </c>
      <c r="M428" s="14">
        <f>SUM(M426:M427)</f>
        <v>273</v>
      </c>
      <c r="N428" s="14" t="s">
        <v>371</v>
      </c>
    </row>
    <row r="429" spans="1:14" ht="17.25" customHeight="1" x14ac:dyDescent="0.2">
      <c r="A429" s="45">
        <v>33</v>
      </c>
      <c r="B429" s="45" t="s">
        <v>3221</v>
      </c>
      <c r="C429" s="185" t="s">
        <v>28</v>
      </c>
      <c r="D429" s="180" t="s">
        <v>3249</v>
      </c>
      <c r="E429" s="180" t="s">
        <v>3250</v>
      </c>
      <c r="F429" s="181">
        <v>1</v>
      </c>
      <c r="G429" s="56" t="s">
        <v>230</v>
      </c>
      <c r="H429" s="56"/>
      <c r="I429" s="56"/>
      <c r="J429" s="186"/>
    </row>
    <row r="430" spans="1:14" ht="17.25" customHeight="1" x14ac:dyDescent="0.2">
      <c r="C430" s="184"/>
      <c r="D430" s="183"/>
      <c r="E430" s="183"/>
      <c r="F430" s="183"/>
      <c r="G430" s="59"/>
      <c r="H430" s="59"/>
      <c r="I430" s="59"/>
      <c r="J430" s="145"/>
    </row>
    <row r="431" spans="1:14" ht="17.25" customHeight="1" x14ac:dyDescent="0.2">
      <c r="B431" s="59"/>
      <c r="C431" s="135"/>
      <c r="D431" s="129"/>
      <c r="E431" s="136"/>
      <c r="F431" s="136"/>
      <c r="G431" s="142"/>
      <c r="H431" s="142"/>
      <c r="I431" s="142"/>
      <c r="J431" s="145"/>
    </row>
    <row r="432" spans="1:14" ht="17.25" customHeight="1" x14ac:dyDescent="0.3">
      <c r="B432" s="143"/>
      <c r="C432" s="135"/>
      <c r="D432" s="129"/>
      <c r="E432" s="136"/>
      <c r="F432" s="136"/>
      <c r="G432" s="142"/>
      <c r="H432" s="142"/>
      <c r="I432" s="142"/>
      <c r="J432" s="145"/>
    </row>
    <row r="433" spans="1:10" ht="17.25" customHeight="1" x14ac:dyDescent="0.2">
      <c r="C433" s="135"/>
      <c r="D433" s="129"/>
      <c r="E433" s="136"/>
      <c r="F433" s="136"/>
      <c r="G433" s="187"/>
      <c r="H433" s="129"/>
      <c r="I433" s="129"/>
      <c r="J433" s="145"/>
    </row>
    <row r="434" spans="1:10" ht="17.25" customHeight="1" x14ac:dyDescent="0.2">
      <c r="C434" s="184"/>
      <c r="D434" s="183"/>
      <c r="E434" s="183"/>
      <c r="F434" s="183"/>
      <c r="G434" s="59"/>
      <c r="H434" s="59"/>
      <c r="I434" s="59"/>
      <c r="J434" s="145"/>
    </row>
    <row r="435" spans="1:10" ht="17.25" customHeight="1" x14ac:dyDescent="0.2">
      <c r="A435" s="160"/>
      <c r="B435" s="59"/>
      <c r="E435" s="136"/>
      <c r="F435" s="136"/>
      <c r="G435" s="164"/>
    </row>
    <row r="439" spans="1:10" ht="17.25" customHeight="1" x14ac:dyDescent="0.2">
      <c r="E439" s="136"/>
      <c r="F439" s="136"/>
    </row>
    <row r="440" spans="1:10" ht="17.25" customHeight="1" x14ac:dyDescent="0.2">
      <c r="E440" s="136"/>
      <c r="F440" s="136"/>
    </row>
    <row r="441" spans="1:10" ht="17.25" customHeight="1" x14ac:dyDescent="0.2">
      <c r="E441" s="136"/>
      <c r="F441" s="136"/>
    </row>
    <row r="442" spans="1:10" ht="17.25" customHeight="1" x14ac:dyDescent="0.2">
      <c r="E442" s="136"/>
      <c r="F442" s="136"/>
    </row>
  </sheetData>
  <autoFilter ref="A102:G102" xr:uid="{00000000-0001-0000-0500-000000000000}">
    <filterColumn colId="2" showButton="0"/>
    <filterColumn colId="3" showButton="0"/>
    <sortState xmlns:xlrd2="http://schemas.microsoft.com/office/spreadsheetml/2017/richdata2" ref="A103:G135">
      <sortCondition ref="B102"/>
    </sortState>
  </autoFilter>
  <sortState xmlns:xlrd2="http://schemas.microsoft.com/office/spreadsheetml/2017/richdata2" ref="A107:N151">
    <sortCondition ref="B107:B151"/>
  </sortState>
  <mergeCells count="37">
    <mergeCell ref="L425:N425"/>
    <mergeCell ref="A295:J295"/>
    <mergeCell ref="A296:J296"/>
    <mergeCell ref="A297:J297"/>
    <mergeCell ref="C298:E298"/>
    <mergeCell ref="A345:J345"/>
    <mergeCell ref="A346:J346"/>
    <mergeCell ref="C347:E347"/>
    <mergeCell ref="A393:J393"/>
    <mergeCell ref="A394:J394"/>
    <mergeCell ref="A395:J395"/>
    <mergeCell ref="C396:E396"/>
    <mergeCell ref="A197:J197"/>
    <mergeCell ref="A198:J198"/>
    <mergeCell ref="A199:J199"/>
    <mergeCell ref="C200:E200"/>
    <mergeCell ref="A148:J148"/>
    <mergeCell ref="A149:J149"/>
    <mergeCell ref="A150:J150"/>
    <mergeCell ref="C151:E151"/>
    <mergeCell ref="A99:J99"/>
    <mergeCell ref="A100:J100"/>
    <mergeCell ref="A101:J101"/>
    <mergeCell ref="C102:E102"/>
    <mergeCell ref="A1:J1"/>
    <mergeCell ref="A2:J2"/>
    <mergeCell ref="A3:J3"/>
    <mergeCell ref="C4:E4"/>
    <mergeCell ref="A50:J50"/>
    <mergeCell ref="A51:J51"/>
    <mergeCell ref="A52:J52"/>
    <mergeCell ref="C53:E53"/>
    <mergeCell ref="A246:J246"/>
    <mergeCell ref="A247:J247"/>
    <mergeCell ref="A248:J248"/>
    <mergeCell ref="C249:E249"/>
    <mergeCell ref="A344:J344"/>
  </mergeCells>
  <phoneticPr fontId="5" type="noConversion"/>
  <printOptions horizontalCentered="1"/>
  <pageMargins left="0.39370078740157483" right="0.19685039370078741" top="0.47244094488188981" bottom="0.19685039370078741" header="0.19685039370078741" footer="0.19685039370078741"/>
  <pageSetup paperSize="9" scale="93" fitToHeight="0" orientation="portrait" r:id="rId1"/>
  <headerFooter>
    <oddHeader>&amp;R&amp;"TH SarabunPSK,Regular"ชื่อนักเรียน2565-ณ-วันที่-09-06-2566</oddHeader>
  </headerFooter>
  <rowBreaks count="1" manualBreakCount="1">
    <brk id="4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04F7-5811-445A-9A5C-EA34C392BE8C}">
  <dimension ref="A1:O40"/>
  <sheetViews>
    <sheetView workbookViewId="0">
      <selection activeCell="D20" sqref="D20"/>
    </sheetView>
  </sheetViews>
  <sheetFormatPr defaultRowHeight="12.75" x14ac:dyDescent="0.2"/>
  <cols>
    <col min="1" max="1" width="5.5703125" customWidth="1"/>
    <col min="2" max="2" width="11.140625" customWidth="1"/>
    <col min="3" max="3" width="13.42578125" customWidth="1"/>
    <col min="4" max="4" width="12.7109375" customWidth="1"/>
    <col min="5" max="5" width="14.7109375" customWidth="1"/>
    <col min="6" max="6" width="14" customWidth="1"/>
    <col min="7" max="7" width="15" customWidth="1"/>
    <col min="8" max="8" width="10.7109375" customWidth="1"/>
    <col min="9" max="9" width="11.42578125" customWidth="1"/>
    <col min="10" max="10" width="12.42578125" customWidth="1"/>
    <col min="11" max="11" width="13.42578125" customWidth="1"/>
    <col min="12" max="12" width="13.5703125" customWidth="1"/>
    <col min="13" max="13" width="10.7109375" customWidth="1"/>
    <col min="14" max="14" width="12.85546875" customWidth="1"/>
    <col min="15" max="15" width="13" customWidth="1"/>
  </cols>
  <sheetData>
    <row r="1" spans="1:9" ht="22.5" customHeight="1" x14ac:dyDescent="0.4">
      <c r="A1" s="190"/>
      <c r="B1" s="271" t="s">
        <v>3476</v>
      </c>
      <c r="C1" s="271"/>
      <c r="D1" s="271"/>
      <c r="E1" s="271"/>
      <c r="F1" s="271"/>
      <c r="G1" s="271"/>
      <c r="H1" s="190"/>
      <c r="I1" s="190"/>
    </row>
    <row r="2" spans="1:9" ht="21.75" customHeight="1" x14ac:dyDescent="0.35">
      <c r="A2" s="190"/>
      <c r="B2" s="272" t="s">
        <v>5055</v>
      </c>
      <c r="C2" s="272"/>
      <c r="D2" s="272"/>
      <c r="E2" s="272"/>
      <c r="F2" s="272"/>
      <c r="G2" s="272"/>
      <c r="H2" s="190"/>
      <c r="I2" s="190"/>
    </row>
    <row r="3" spans="1:9" ht="15.75" customHeight="1" x14ac:dyDescent="0.35">
      <c r="A3" s="190"/>
      <c r="B3" s="273" t="s">
        <v>3436</v>
      </c>
      <c r="C3" s="273" t="s">
        <v>3437</v>
      </c>
      <c r="D3" s="268" t="s">
        <v>3444</v>
      </c>
      <c r="E3" s="268"/>
      <c r="F3" s="273" t="s">
        <v>315</v>
      </c>
      <c r="G3" s="190"/>
      <c r="H3" s="190"/>
      <c r="I3" s="190"/>
    </row>
    <row r="4" spans="1:9" ht="15.75" customHeight="1" x14ac:dyDescent="0.35">
      <c r="A4" s="190"/>
      <c r="B4" s="273"/>
      <c r="C4" s="273"/>
      <c r="D4" s="194" t="s">
        <v>157</v>
      </c>
      <c r="E4" s="194" t="s">
        <v>158</v>
      </c>
      <c r="F4" s="273"/>
      <c r="G4" s="190"/>
      <c r="H4" s="190"/>
      <c r="I4" s="190"/>
    </row>
    <row r="5" spans="1:9" ht="18.75" customHeight="1" x14ac:dyDescent="0.35">
      <c r="A5" s="190"/>
      <c r="B5" s="191">
        <v>1</v>
      </c>
      <c r="C5" s="191" t="s">
        <v>3438</v>
      </c>
      <c r="D5" s="192">
        <f>ม.1!M505</f>
        <v>198</v>
      </c>
      <c r="E5" s="192">
        <f>ม.1!M504</f>
        <v>177</v>
      </c>
      <c r="F5" s="192">
        <f t="shared" ref="F5:F9" si="0">D5+E5</f>
        <v>375</v>
      </c>
      <c r="G5" s="190"/>
      <c r="H5" s="190"/>
      <c r="I5" s="190"/>
    </row>
    <row r="6" spans="1:9" ht="18.75" customHeight="1" x14ac:dyDescent="0.35">
      <c r="A6" s="190"/>
      <c r="B6" s="191">
        <v>2</v>
      </c>
      <c r="C6" s="191" t="s">
        <v>3439</v>
      </c>
      <c r="D6" s="192">
        <f>ม.2!M453</f>
        <v>191</v>
      </c>
      <c r="E6" s="192">
        <f>ม.2!M452</f>
        <v>174</v>
      </c>
      <c r="F6" s="192">
        <f t="shared" si="0"/>
        <v>365</v>
      </c>
      <c r="G6" s="190"/>
      <c r="H6" s="190"/>
      <c r="I6" s="190"/>
    </row>
    <row r="7" spans="1:9" ht="18.75" customHeight="1" x14ac:dyDescent="0.35">
      <c r="A7" s="190"/>
      <c r="B7" s="191">
        <v>3</v>
      </c>
      <c r="C7" s="191" t="s">
        <v>3440</v>
      </c>
      <c r="D7" s="192">
        <f>ม.3!M456</f>
        <v>156</v>
      </c>
      <c r="E7" s="192">
        <f>ม.3!M455</f>
        <v>187</v>
      </c>
      <c r="F7" s="192">
        <f t="shared" si="0"/>
        <v>343</v>
      </c>
      <c r="G7" s="190"/>
      <c r="H7" s="190"/>
      <c r="I7" s="190"/>
    </row>
    <row r="8" spans="1:9" ht="18.75" customHeight="1" x14ac:dyDescent="0.35">
      <c r="A8" s="190"/>
      <c r="B8" s="191">
        <v>4</v>
      </c>
      <c r="C8" s="191" t="s">
        <v>3441</v>
      </c>
      <c r="D8" s="192">
        <f>ม.4!M515</f>
        <v>134</v>
      </c>
      <c r="E8" s="192">
        <f>ม.4!M514</f>
        <v>215</v>
      </c>
      <c r="F8" s="192">
        <f t="shared" si="0"/>
        <v>349</v>
      </c>
      <c r="G8" s="190"/>
      <c r="H8" s="190"/>
      <c r="I8" s="190"/>
    </row>
    <row r="9" spans="1:9" ht="18.75" customHeight="1" x14ac:dyDescent="0.35">
      <c r="A9" s="190"/>
      <c r="B9" s="191">
        <v>5</v>
      </c>
      <c r="C9" s="191" t="s">
        <v>3442</v>
      </c>
      <c r="D9" s="192">
        <f>ม.5!M425</f>
        <v>135</v>
      </c>
      <c r="E9" s="192">
        <f>ม.5!M424</f>
        <v>185</v>
      </c>
      <c r="F9" s="192">
        <f t="shared" si="0"/>
        <v>320</v>
      </c>
      <c r="G9" s="190"/>
      <c r="H9" s="190"/>
      <c r="I9" s="190"/>
    </row>
    <row r="10" spans="1:9" ht="18.75" customHeight="1" x14ac:dyDescent="0.35">
      <c r="A10" s="190"/>
      <c r="B10" s="191">
        <v>6</v>
      </c>
      <c r="C10" s="191" t="s">
        <v>3443</v>
      </c>
      <c r="D10" s="192">
        <f>ม.6!M427</f>
        <v>116</v>
      </c>
      <c r="E10" s="192">
        <f>ม.6!M426</f>
        <v>157</v>
      </c>
      <c r="F10" s="192">
        <f t="shared" ref="F10" si="1">D10+E10</f>
        <v>273</v>
      </c>
      <c r="G10" s="190"/>
      <c r="H10" s="190"/>
      <c r="I10" s="190"/>
    </row>
    <row r="11" spans="1:9" ht="18.75" customHeight="1" x14ac:dyDescent="0.35">
      <c r="A11" s="190"/>
      <c r="B11" s="191">
        <v>7</v>
      </c>
      <c r="C11" s="191" t="s">
        <v>5054</v>
      </c>
      <c r="D11" s="192">
        <v>0</v>
      </c>
      <c r="E11" s="192">
        <v>0</v>
      </c>
      <c r="F11" s="192">
        <v>21</v>
      </c>
      <c r="G11" s="190"/>
      <c r="H11" s="190"/>
      <c r="I11" s="190"/>
    </row>
    <row r="12" spans="1:9" ht="18.75" customHeight="1" x14ac:dyDescent="0.35">
      <c r="A12" s="190"/>
      <c r="B12" s="190"/>
      <c r="C12" s="193" t="s">
        <v>315</v>
      </c>
      <c r="D12" s="195">
        <f>SUM(D5:D11)</f>
        <v>930</v>
      </c>
      <c r="E12" s="195">
        <f>SUM(E5:E11)</f>
        <v>1095</v>
      </c>
      <c r="F12" s="195">
        <f>SUM(F5:F11)</f>
        <v>2046</v>
      </c>
      <c r="G12" s="190"/>
      <c r="H12" s="190"/>
      <c r="I12" s="190"/>
    </row>
    <row r="13" spans="1:9" ht="25.5" customHeight="1" x14ac:dyDescent="0.35">
      <c r="A13" s="190"/>
      <c r="B13" s="190" t="s">
        <v>5056</v>
      </c>
      <c r="C13" s="193"/>
      <c r="D13" s="244"/>
      <c r="E13" s="244"/>
      <c r="F13" s="244"/>
      <c r="G13" s="190"/>
      <c r="H13" s="190"/>
      <c r="I13" s="190"/>
    </row>
    <row r="14" spans="1:9" ht="6" customHeight="1" x14ac:dyDescent="0.35">
      <c r="A14" s="190"/>
      <c r="B14" s="190"/>
      <c r="C14" s="193"/>
      <c r="D14" s="244"/>
      <c r="E14" s="244"/>
      <c r="F14" s="244"/>
      <c r="G14" s="190"/>
      <c r="H14" s="190"/>
      <c r="I14" s="190"/>
    </row>
    <row r="15" spans="1:9" s="252" customFormat="1" ht="20.25" customHeight="1" x14ac:dyDescent="0.35">
      <c r="A15" s="251"/>
      <c r="B15" s="269" t="s">
        <v>5003</v>
      </c>
      <c r="C15" s="269"/>
      <c r="D15" s="269"/>
      <c r="E15" s="269"/>
      <c r="F15" s="269"/>
      <c r="G15" s="269"/>
      <c r="H15" s="251"/>
      <c r="I15" s="251"/>
    </row>
    <row r="16" spans="1:9" s="252" customFormat="1" ht="21.75" customHeight="1" x14ac:dyDescent="0.35">
      <c r="B16" s="270" t="s">
        <v>5055</v>
      </c>
      <c r="C16" s="270"/>
      <c r="D16" s="270"/>
      <c r="E16" s="270"/>
      <c r="F16" s="270"/>
      <c r="G16" s="270"/>
    </row>
    <row r="17" spans="2:15" ht="6" customHeight="1" x14ac:dyDescent="0.2"/>
    <row r="18" spans="2:15" ht="12.75" customHeight="1" x14ac:dyDescent="0.2">
      <c r="B18" s="273" t="s">
        <v>3436</v>
      </c>
      <c r="C18" s="273" t="s">
        <v>3437</v>
      </c>
      <c r="D18" s="273" t="s">
        <v>4508</v>
      </c>
    </row>
    <row r="19" spans="2:15" ht="8.25" customHeight="1" x14ac:dyDescent="0.4">
      <c r="B19" s="273"/>
      <c r="C19" s="273"/>
      <c r="D19" s="273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</row>
    <row r="20" spans="2:15" ht="18.75" customHeight="1" x14ac:dyDescent="0.5">
      <c r="B20" s="192">
        <v>1</v>
      </c>
      <c r="C20" s="192" t="s">
        <v>3438</v>
      </c>
      <c r="D20" s="192">
        <v>11</v>
      </c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</row>
    <row r="21" spans="2:15" ht="18.75" customHeight="1" x14ac:dyDescent="0.5">
      <c r="B21" s="192">
        <v>2</v>
      </c>
      <c r="C21" s="192" t="s">
        <v>3439</v>
      </c>
      <c r="D21" s="192">
        <v>10</v>
      </c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</row>
    <row r="22" spans="2:15" ht="18.75" customHeight="1" x14ac:dyDescent="0.5">
      <c r="B22" s="192">
        <v>3</v>
      </c>
      <c r="C22" s="192" t="s">
        <v>3440</v>
      </c>
      <c r="D22" s="192">
        <v>10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</row>
    <row r="23" spans="2:15" ht="18.75" customHeight="1" x14ac:dyDescent="0.5">
      <c r="B23" s="192">
        <v>4</v>
      </c>
      <c r="C23" s="192" t="s">
        <v>3441</v>
      </c>
      <c r="D23" s="192">
        <v>11</v>
      </c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</row>
    <row r="24" spans="2:15" ht="18.75" customHeight="1" x14ac:dyDescent="0.5">
      <c r="B24" s="192">
        <v>5</v>
      </c>
      <c r="C24" s="192" t="s">
        <v>3442</v>
      </c>
      <c r="D24" s="192">
        <v>10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</row>
    <row r="25" spans="2:15" ht="18.75" customHeight="1" x14ac:dyDescent="0.5">
      <c r="B25" s="192">
        <v>6</v>
      </c>
      <c r="C25" s="242" t="s">
        <v>3443</v>
      </c>
      <c r="D25" s="192">
        <v>9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</row>
    <row r="26" spans="2:15" ht="17.25" customHeight="1" x14ac:dyDescent="0.35">
      <c r="C26" s="194" t="s">
        <v>315</v>
      </c>
      <c r="D26" s="194">
        <f>SUM(D20:D25)</f>
        <v>61</v>
      </c>
    </row>
    <row r="27" spans="2:15" ht="8.25" customHeight="1" x14ac:dyDescent="0.35">
      <c r="C27" s="243"/>
      <c r="D27" s="243"/>
    </row>
    <row r="28" spans="2:15" ht="21.75" customHeight="1" x14ac:dyDescent="0.35">
      <c r="B28" s="268" t="s">
        <v>3437</v>
      </c>
      <c r="C28" s="268"/>
      <c r="D28" s="268"/>
      <c r="E28" s="268"/>
      <c r="F28" s="268"/>
      <c r="G28" s="268"/>
    </row>
    <row r="29" spans="2:15" ht="15" customHeight="1" x14ac:dyDescent="0.3">
      <c r="B29" s="253" t="s">
        <v>3438</v>
      </c>
      <c r="C29" s="253" t="s">
        <v>5001</v>
      </c>
      <c r="D29" s="253" t="s">
        <v>5002</v>
      </c>
      <c r="E29" s="253" t="s">
        <v>3441</v>
      </c>
      <c r="F29" s="253" t="s">
        <v>3442</v>
      </c>
      <c r="G29" s="253" t="s">
        <v>3443</v>
      </c>
    </row>
    <row r="30" spans="2:15" ht="16.5" customHeight="1" x14ac:dyDescent="0.3">
      <c r="B30" s="254" t="s">
        <v>4509</v>
      </c>
      <c r="C30" s="254" t="s">
        <v>4529</v>
      </c>
      <c r="D30" s="254" t="s">
        <v>4530</v>
      </c>
      <c r="E30" s="254" t="s">
        <v>4533</v>
      </c>
      <c r="F30" s="254" t="s">
        <v>4531</v>
      </c>
      <c r="G30" s="254" t="s">
        <v>4532</v>
      </c>
    </row>
    <row r="31" spans="2:15" ht="18.75" customHeight="1" x14ac:dyDescent="0.3">
      <c r="B31" s="254" t="s">
        <v>4510</v>
      </c>
      <c r="C31" s="254" t="s">
        <v>4511</v>
      </c>
      <c r="D31" s="254" t="s">
        <v>4520</v>
      </c>
      <c r="E31" s="254" t="s">
        <v>5018</v>
      </c>
      <c r="F31" s="254" t="s">
        <v>5004</v>
      </c>
      <c r="G31" s="254" t="s">
        <v>5008</v>
      </c>
    </row>
    <row r="32" spans="2:15" ht="18.75" customHeight="1" x14ac:dyDescent="0.3">
      <c r="B32" s="254" t="s">
        <v>3629</v>
      </c>
      <c r="C32" s="254" t="s">
        <v>4512</v>
      </c>
      <c r="D32" s="254" t="s">
        <v>4521</v>
      </c>
      <c r="E32" s="254" t="s">
        <v>5019</v>
      </c>
      <c r="F32" s="254" t="s">
        <v>5005</v>
      </c>
      <c r="G32" s="254" t="s">
        <v>5009</v>
      </c>
    </row>
    <row r="33" spans="2:7" ht="18.75" customHeight="1" x14ac:dyDescent="0.3">
      <c r="B33" s="254" t="s">
        <v>3630</v>
      </c>
      <c r="C33" s="254" t="s">
        <v>4513</v>
      </c>
      <c r="D33" s="254" t="s">
        <v>4522</v>
      </c>
      <c r="E33" s="254" t="s">
        <v>5020</v>
      </c>
      <c r="F33" s="254" t="s">
        <v>5006</v>
      </c>
      <c r="G33" s="254" t="s">
        <v>5010</v>
      </c>
    </row>
    <row r="34" spans="2:7" ht="18.75" customHeight="1" x14ac:dyDescent="0.3">
      <c r="B34" s="254" t="s">
        <v>4296</v>
      </c>
      <c r="C34" s="254" t="s">
        <v>4514</v>
      </c>
      <c r="D34" s="254" t="s">
        <v>4523</v>
      </c>
      <c r="E34" s="254" t="s">
        <v>5021</v>
      </c>
      <c r="F34" s="254" t="s">
        <v>5007</v>
      </c>
      <c r="G34" s="254" t="s">
        <v>5011</v>
      </c>
    </row>
    <row r="35" spans="2:7" ht="18.75" customHeight="1" x14ac:dyDescent="0.3">
      <c r="B35" s="254" t="s">
        <v>4298</v>
      </c>
      <c r="C35" s="254" t="s">
        <v>4515</v>
      </c>
      <c r="D35" s="254" t="s">
        <v>4524</v>
      </c>
      <c r="E35" s="254" t="s">
        <v>5012</v>
      </c>
      <c r="F35" s="254" t="s">
        <v>5013</v>
      </c>
      <c r="G35" s="254" t="s">
        <v>5017</v>
      </c>
    </row>
    <row r="36" spans="2:7" ht="18.75" customHeight="1" x14ac:dyDescent="0.3">
      <c r="B36" s="254" t="s">
        <v>4300</v>
      </c>
      <c r="C36" s="254" t="s">
        <v>4516</v>
      </c>
      <c r="D36" s="254" t="s">
        <v>4525</v>
      </c>
      <c r="E36" s="254" t="s">
        <v>5014</v>
      </c>
      <c r="F36" s="254" t="s">
        <v>5015</v>
      </c>
      <c r="G36" s="254" t="s">
        <v>4541</v>
      </c>
    </row>
    <row r="37" spans="2:7" ht="18.75" customHeight="1" x14ac:dyDescent="0.3">
      <c r="B37" s="254" t="s">
        <v>4303</v>
      </c>
      <c r="C37" s="254" t="s">
        <v>4517</v>
      </c>
      <c r="D37" s="254" t="s">
        <v>4526</v>
      </c>
      <c r="E37" s="254" t="s">
        <v>4540</v>
      </c>
      <c r="F37" s="254" t="s">
        <v>5016</v>
      </c>
      <c r="G37" s="254" t="s">
        <v>4534</v>
      </c>
    </row>
    <row r="38" spans="2:7" ht="18.75" customHeight="1" x14ac:dyDescent="0.3">
      <c r="B38" s="254" t="s">
        <v>4305</v>
      </c>
      <c r="C38" s="254" t="s">
        <v>4518</v>
      </c>
      <c r="D38" s="254" t="s">
        <v>4527</v>
      </c>
      <c r="E38" s="254" t="s">
        <v>4535</v>
      </c>
      <c r="F38" s="254" t="s">
        <v>4536</v>
      </c>
      <c r="G38" s="254" t="s">
        <v>4542</v>
      </c>
    </row>
    <row r="39" spans="2:7" ht="18.75" customHeight="1" x14ac:dyDescent="0.3">
      <c r="B39" s="254" t="s">
        <v>4306</v>
      </c>
      <c r="C39" s="254" t="s">
        <v>4519</v>
      </c>
      <c r="D39" s="254" t="s">
        <v>4528</v>
      </c>
      <c r="E39" s="254" t="s">
        <v>4538</v>
      </c>
      <c r="F39" s="254" t="s">
        <v>4537</v>
      </c>
      <c r="G39" s="255"/>
    </row>
    <row r="40" spans="2:7" ht="18.75" customHeight="1" x14ac:dyDescent="0.3">
      <c r="B40" s="254" t="s">
        <v>4309</v>
      </c>
      <c r="C40" s="255"/>
      <c r="D40" s="255"/>
      <c r="E40" s="254" t="s">
        <v>4539</v>
      </c>
      <c r="F40" s="255"/>
      <c r="G40" s="255"/>
    </row>
  </sheetData>
  <mergeCells count="12">
    <mergeCell ref="B28:G28"/>
    <mergeCell ref="B15:G15"/>
    <mergeCell ref="B16:G16"/>
    <mergeCell ref="B1:G1"/>
    <mergeCell ref="B2:G2"/>
    <mergeCell ref="D3:E3"/>
    <mergeCell ref="B3:B4"/>
    <mergeCell ref="C3:C4"/>
    <mergeCell ref="F3:F4"/>
    <mergeCell ref="B18:B19"/>
    <mergeCell ref="C18:C19"/>
    <mergeCell ref="D18:D19"/>
  </mergeCells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7A6B-6D12-4D1D-AF19-E7B53D46138A}">
  <dimension ref="A1:F79"/>
  <sheetViews>
    <sheetView topLeftCell="A52" workbookViewId="0">
      <selection activeCell="C74" sqref="C74"/>
    </sheetView>
  </sheetViews>
  <sheetFormatPr defaultRowHeight="21" x14ac:dyDescent="0.35"/>
  <cols>
    <col min="1" max="1" width="5.140625" style="190" customWidth="1"/>
    <col min="2" max="2" width="14.28515625" style="190" customWidth="1"/>
    <col min="3" max="3" width="29" style="190" customWidth="1"/>
    <col min="4" max="4" width="14.140625" style="190" customWidth="1"/>
    <col min="5" max="5" width="14.28515625" style="190" customWidth="1"/>
    <col min="6" max="6" width="15.140625" style="190" customWidth="1"/>
    <col min="7" max="16384" width="9.140625" style="190"/>
  </cols>
  <sheetData>
    <row r="1" spans="1:6" ht="26.25" x14ac:dyDescent="0.4">
      <c r="A1" s="275" t="s">
        <v>5041</v>
      </c>
      <c r="B1" s="275"/>
      <c r="C1" s="275"/>
      <c r="D1" s="275"/>
      <c r="E1" s="275"/>
      <c r="F1" s="275"/>
    </row>
    <row r="2" spans="1:6" x14ac:dyDescent="0.35">
      <c r="A2" s="276" t="s">
        <v>5042</v>
      </c>
      <c r="B2" s="276"/>
      <c r="C2" s="276"/>
      <c r="D2" s="276"/>
      <c r="E2" s="276"/>
      <c r="F2" s="276"/>
    </row>
    <row r="3" spans="1:6" x14ac:dyDescent="0.35">
      <c r="A3" s="274" t="s">
        <v>3436</v>
      </c>
      <c r="B3" s="274" t="s">
        <v>5043</v>
      </c>
      <c r="C3" s="247" t="s">
        <v>5037</v>
      </c>
      <c r="D3" s="247" t="s">
        <v>5038</v>
      </c>
      <c r="E3" s="274" t="s">
        <v>5045</v>
      </c>
      <c r="F3" s="274" t="s">
        <v>5040</v>
      </c>
    </row>
    <row r="4" spans="1:6" x14ac:dyDescent="0.35">
      <c r="A4" s="274"/>
      <c r="B4" s="274"/>
      <c r="C4" s="248" t="s">
        <v>5044</v>
      </c>
      <c r="D4" s="248" t="s">
        <v>5039</v>
      </c>
      <c r="E4" s="274"/>
      <c r="F4" s="274"/>
    </row>
    <row r="5" spans="1:6" ht="18" customHeight="1" x14ac:dyDescent="0.35">
      <c r="A5" s="249"/>
      <c r="B5" s="249"/>
      <c r="C5" s="249"/>
      <c r="D5" s="249"/>
      <c r="E5" s="249"/>
      <c r="F5" s="249"/>
    </row>
    <row r="6" spans="1:6" ht="18" customHeight="1" x14ac:dyDescent="0.35">
      <c r="A6" s="249"/>
      <c r="B6" s="249"/>
      <c r="C6" s="249"/>
      <c r="D6" s="249"/>
      <c r="E6" s="249"/>
      <c r="F6" s="249"/>
    </row>
    <row r="7" spans="1:6" ht="18" customHeight="1" x14ac:dyDescent="0.35">
      <c r="A7" s="249"/>
      <c r="B7" s="249"/>
      <c r="C7" s="249"/>
      <c r="D7" s="249"/>
      <c r="E7" s="249"/>
      <c r="F7" s="249"/>
    </row>
    <row r="8" spans="1:6" ht="18" customHeight="1" x14ac:dyDescent="0.35">
      <c r="A8" s="249"/>
      <c r="B8" s="249"/>
      <c r="C8" s="249"/>
      <c r="D8" s="249"/>
      <c r="E8" s="249"/>
      <c r="F8" s="249"/>
    </row>
    <row r="9" spans="1:6" ht="18" customHeight="1" x14ac:dyDescent="0.35">
      <c r="A9" s="249"/>
      <c r="B9" s="249"/>
      <c r="C9" s="249"/>
      <c r="D9" s="249"/>
      <c r="E9" s="249"/>
      <c r="F9" s="249"/>
    </row>
    <row r="10" spans="1:6" ht="18" customHeight="1" x14ac:dyDescent="0.35">
      <c r="A10" s="249"/>
      <c r="B10" s="249"/>
      <c r="C10" s="249"/>
      <c r="D10" s="249"/>
      <c r="E10" s="249"/>
      <c r="F10" s="249"/>
    </row>
    <row r="11" spans="1:6" ht="18" customHeight="1" x14ac:dyDescent="0.35">
      <c r="A11" s="249"/>
      <c r="B11" s="249"/>
      <c r="C11" s="249"/>
      <c r="D11" s="249"/>
      <c r="E11" s="249"/>
      <c r="F11" s="249"/>
    </row>
    <row r="12" spans="1:6" ht="18" customHeight="1" x14ac:dyDescent="0.35">
      <c r="A12" s="249"/>
      <c r="B12" s="249"/>
      <c r="C12" s="249"/>
      <c r="D12" s="249"/>
      <c r="E12" s="249"/>
      <c r="F12" s="249"/>
    </row>
    <row r="13" spans="1:6" ht="18" customHeight="1" x14ac:dyDescent="0.35">
      <c r="A13" s="249"/>
      <c r="B13" s="249"/>
      <c r="C13" s="249"/>
      <c r="D13" s="249"/>
      <c r="E13" s="249"/>
      <c r="F13" s="249"/>
    </row>
    <row r="14" spans="1:6" ht="18" customHeight="1" x14ac:dyDescent="0.35">
      <c r="A14" s="249"/>
      <c r="B14" s="249"/>
      <c r="C14" s="249"/>
      <c r="D14" s="249"/>
      <c r="E14" s="249"/>
      <c r="F14" s="249"/>
    </row>
    <row r="15" spans="1:6" ht="18" customHeight="1" x14ac:dyDescent="0.35">
      <c r="A15" s="249"/>
      <c r="B15" s="249"/>
      <c r="C15" s="249"/>
      <c r="D15" s="249"/>
      <c r="E15" s="249"/>
      <c r="F15" s="249"/>
    </row>
    <row r="16" spans="1:6" ht="18" customHeight="1" x14ac:dyDescent="0.35">
      <c r="A16" s="249"/>
      <c r="B16" s="249"/>
      <c r="C16" s="249"/>
      <c r="D16" s="249"/>
      <c r="E16" s="249"/>
      <c r="F16" s="249"/>
    </row>
    <row r="17" spans="1:6" ht="18" customHeight="1" x14ac:dyDescent="0.35">
      <c r="A17" s="249"/>
      <c r="B17" s="249"/>
      <c r="C17" s="249"/>
      <c r="D17" s="249"/>
      <c r="E17" s="249"/>
      <c r="F17" s="249"/>
    </row>
    <row r="18" spans="1:6" ht="18" customHeight="1" x14ac:dyDescent="0.35">
      <c r="A18" s="249"/>
      <c r="B18" s="249"/>
      <c r="C18" s="249"/>
      <c r="D18" s="249"/>
      <c r="E18" s="249"/>
      <c r="F18" s="249"/>
    </row>
    <row r="19" spans="1:6" ht="18" customHeight="1" x14ac:dyDescent="0.35">
      <c r="A19" s="249"/>
      <c r="B19" s="249"/>
      <c r="C19" s="249"/>
      <c r="D19" s="249"/>
      <c r="E19" s="249"/>
      <c r="F19" s="249"/>
    </row>
    <row r="20" spans="1:6" ht="18" customHeight="1" x14ac:dyDescent="0.35">
      <c r="A20" s="249"/>
      <c r="B20" s="249"/>
      <c r="C20" s="249"/>
      <c r="D20" s="249"/>
      <c r="E20" s="249"/>
      <c r="F20" s="249"/>
    </row>
    <row r="21" spans="1:6" ht="18" customHeight="1" x14ac:dyDescent="0.35">
      <c r="A21" s="249"/>
      <c r="B21" s="249"/>
      <c r="C21" s="249"/>
      <c r="D21" s="249"/>
      <c r="E21" s="249"/>
      <c r="F21" s="249"/>
    </row>
    <row r="22" spans="1:6" ht="18" customHeight="1" x14ac:dyDescent="0.35">
      <c r="A22" s="249"/>
      <c r="B22" s="249"/>
      <c r="C22" s="249"/>
      <c r="D22" s="249"/>
      <c r="E22" s="249"/>
      <c r="F22" s="249"/>
    </row>
    <row r="23" spans="1:6" ht="18" customHeight="1" x14ac:dyDescent="0.35">
      <c r="A23" s="249"/>
      <c r="B23" s="249"/>
      <c r="C23" s="249"/>
      <c r="D23" s="249"/>
      <c r="E23" s="249"/>
      <c r="F23" s="249"/>
    </row>
    <row r="24" spans="1:6" ht="18" customHeight="1" x14ac:dyDescent="0.35">
      <c r="A24" s="249"/>
      <c r="B24" s="249"/>
      <c r="C24" s="249"/>
      <c r="D24" s="249"/>
      <c r="E24" s="249"/>
      <c r="F24" s="249"/>
    </row>
    <row r="25" spans="1:6" ht="18" customHeight="1" x14ac:dyDescent="0.35">
      <c r="A25" s="249"/>
      <c r="B25" s="249"/>
      <c r="C25" s="249"/>
      <c r="D25" s="249"/>
      <c r="E25" s="249"/>
      <c r="F25" s="249"/>
    </row>
    <row r="26" spans="1:6" ht="18" customHeight="1" x14ac:dyDescent="0.35">
      <c r="A26" s="249"/>
      <c r="B26" s="249"/>
      <c r="C26" s="249"/>
      <c r="D26" s="249"/>
      <c r="E26" s="249"/>
      <c r="F26" s="249"/>
    </row>
    <row r="27" spans="1:6" ht="18" customHeight="1" x14ac:dyDescent="0.35">
      <c r="A27" s="249"/>
      <c r="B27" s="249"/>
      <c r="C27" s="249"/>
      <c r="D27" s="249"/>
      <c r="E27" s="249"/>
      <c r="F27" s="249"/>
    </row>
    <row r="28" spans="1:6" ht="18" customHeight="1" x14ac:dyDescent="0.35">
      <c r="A28" s="249"/>
      <c r="B28" s="249"/>
      <c r="C28" s="249"/>
      <c r="D28" s="249"/>
      <c r="E28" s="249"/>
      <c r="F28" s="249"/>
    </row>
    <row r="29" spans="1:6" ht="18" customHeight="1" x14ac:dyDescent="0.35">
      <c r="A29" s="249"/>
      <c r="B29" s="249"/>
      <c r="C29" s="249"/>
      <c r="D29" s="249"/>
      <c r="E29" s="249"/>
      <c r="F29" s="249"/>
    </row>
    <row r="30" spans="1:6" ht="18" customHeight="1" x14ac:dyDescent="0.35">
      <c r="A30" s="249"/>
      <c r="B30" s="249"/>
      <c r="C30" s="249"/>
      <c r="D30" s="249"/>
      <c r="E30" s="249"/>
      <c r="F30" s="249"/>
    </row>
    <row r="31" spans="1:6" ht="18" customHeight="1" x14ac:dyDescent="0.35">
      <c r="A31" s="249"/>
      <c r="B31" s="249"/>
      <c r="C31" s="249"/>
      <c r="D31" s="249"/>
      <c r="E31" s="249"/>
      <c r="F31" s="249"/>
    </row>
    <row r="32" spans="1:6" ht="18" customHeight="1" x14ac:dyDescent="0.35">
      <c r="A32" s="249"/>
      <c r="B32" s="249"/>
      <c r="C32" s="249"/>
      <c r="D32" s="249"/>
      <c r="E32" s="249"/>
      <c r="F32" s="249"/>
    </row>
    <row r="33" spans="1:6" ht="18" customHeight="1" x14ac:dyDescent="0.35">
      <c r="A33" s="249"/>
      <c r="B33" s="249"/>
      <c r="C33" s="249"/>
      <c r="D33" s="249"/>
      <c r="E33" s="249"/>
      <c r="F33" s="249"/>
    </row>
    <row r="34" spans="1:6" x14ac:dyDescent="0.35">
      <c r="A34" s="249"/>
      <c r="B34" s="249"/>
      <c r="C34" s="249"/>
      <c r="D34" s="249"/>
      <c r="E34" s="249"/>
      <c r="F34" s="249"/>
    </row>
    <row r="35" spans="1:6" x14ac:dyDescent="0.35">
      <c r="A35" s="249"/>
      <c r="B35" s="249"/>
      <c r="C35" s="249"/>
      <c r="D35" s="249"/>
      <c r="E35" s="249"/>
      <c r="F35" s="249"/>
    </row>
    <row r="36" spans="1:6" x14ac:dyDescent="0.35">
      <c r="A36" s="249"/>
      <c r="B36" s="249"/>
      <c r="C36" s="249"/>
      <c r="D36" s="249"/>
      <c r="E36" s="249"/>
      <c r="F36" s="249"/>
    </row>
    <row r="37" spans="1:6" x14ac:dyDescent="0.35">
      <c r="A37" s="249"/>
      <c r="B37" s="249"/>
      <c r="C37" s="249"/>
      <c r="D37" s="249"/>
      <c r="E37" s="249"/>
      <c r="F37" s="249"/>
    </row>
    <row r="39" spans="1:6" ht="409.5" customHeight="1" x14ac:dyDescent="0.35">
      <c r="B39" s="279" t="s">
        <v>5047</v>
      </c>
    </row>
    <row r="40" spans="1:6" x14ac:dyDescent="0.35">
      <c r="B40" s="279"/>
    </row>
    <row r="41" spans="1:6" x14ac:dyDescent="0.35">
      <c r="B41" s="279"/>
    </row>
    <row r="42" spans="1:6" x14ac:dyDescent="0.35">
      <c r="B42" s="279"/>
    </row>
    <row r="43" spans="1:6" x14ac:dyDescent="0.35">
      <c r="B43" s="279"/>
    </row>
    <row r="44" spans="1:6" x14ac:dyDescent="0.35">
      <c r="B44" s="279"/>
    </row>
    <row r="45" spans="1:6" x14ac:dyDescent="0.35">
      <c r="B45" s="279"/>
    </row>
    <row r="46" spans="1:6" x14ac:dyDescent="0.35">
      <c r="B46" s="279"/>
    </row>
    <row r="47" spans="1:6" x14ac:dyDescent="0.35">
      <c r="B47" s="279"/>
    </row>
    <row r="48" spans="1:6" x14ac:dyDescent="0.35">
      <c r="B48" s="279"/>
    </row>
    <row r="49" spans="1:6" x14ac:dyDescent="0.35">
      <c r="B49" s="279"/>
    </row>
    <row r="50" spans="1:6" x14ac:dyDescent="0.35">
      <c r="B50" s="279"/>
    </row>
    <row r="51" spans="1:6" x14ac:dyDescent="0.35">
      <c r="B51" s="279"/>
    </row>
    <row r="52" spans="1:6" x14ac:dyDescent="0.35">
      <c r="B52" s="279"/>
    </row>
    <row r="55" spans="1:6" ht="36" x14ac:dyDescent="0.55000000000000004">
      <c r="A55" s="278" t="s">
        <v>5046</v>
      </c>
      <c r="B55" s="278"/>
      <c r="C55" s="278"/>
      <c r="D55" s="278"/>
      <c r="E55" s="278"/>
      <c r="F55" s="278"/>
    </row>
    <row r="56" spans="1:6" ht="36" x14ac:dyDescent="0.55000000000000004">
      <c r="A56" s="278" t="s">
        <v>5048</v>
      </c>
      <c r="B56" s="278"/>
      <c r="C56" s="278"/>
      <c r="D56" s="278"/>
      <c r="E56" s="278"/>
      <c r="F56" s="278"/>
    </row>
    <row r="58" spans="1:6" ht="30.75" x14ac:dyDescent="0.45">
      <c r="A58" s="277"/>
      <c r="B58" s="277"/>
      <c r="C58" s="277"/>
      <c r="D58" s="277"/>
      <c r="E58" s="277"/>
      <c r="F58" s="277"/>
    </row>
    <row r="59" spans="1:6" ht="30.75" x14ac:dyDescent="0.45">
      <c r="A59" s="277"/>
      <c r="B59" s="277"/>
      <c r="C59" s="277"/>
      <c r="D59" s="277"/>
      <c r="E59" s="277"/>
      <c r="F59" s="277"/>
    </row>
    <row r="78" spans="1:6" ht="30.75" x14ac:dyDescent="0.45">
      <c r="A78" s="277" t="s">
        <v>5049</v>
      </c>
      <c r="B78" s="277"/>
      <c r="C78" s="277"/>
      <c r="D78" s="277"/>
      <c r="E78" s="277"/>
      <c r="F78" s="277"/>
    </row>
    <row r="79" spans="1:6" ht="30.75" x14ac:dyDescent="0.45">
      <c r="A79" s="277" t="s">
        <v>5050</v>
      </c>
      <c r="B79" s="277"/>
      <c r="C79" s="277"/>
      <c r="D79" s="277"/>
      <c r="E79" s="277"/>
      <c r="F79" s="277"/>
    </row>
  </sheetData>
  <mergeCells count="13">
    <mergeCell ref="A79:F79"/>
    <mergeCell ref="A55:F55"/>
    <mergeCell ref="A56:F56"/>
    <mergeCell ref="B39:B52"/>
    <mergeCell ref="A58:F58"/>
    <mergeCell ref="A59:F59"/>
    <mergeCell ref="A78:F78"/>
    <mergeCell ref="B3:B4"/>
    <mergeCell ref="A3:A4"/>
    <mergeCell ref="E3:E4"/>
    <mergeCell ref="F3:F4"/>
    <mergeCell ref="A1:F1"/>
    <mergeCell ref="A2:F2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ม.1</vt:lpstr>
      <vt:lpstr>ม.2</vt:lpstr>
      <vt:lpstr>ม.3</vt:lpstr>
      <vt:lpstr>ม.4</vt:lpstr>
      <vt:lpstr>ม.5</vt:lpstr>
      <vt:lpstr>ม.6</vt:lpstr>
      <vt:lpstr>สถิตินักเรียน</vt:lpstr>
      <vt:lpstr>Sheet1</vt:lpstr>
      <vt:lpstr>ม.4!Print_Area</vt:lpstr>
      <vt:lpstr>ม.6!Print_Area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user</cp:lastModifiedBy>
  <cp:lastPrinted>2023-06-09T12:41:01Z</cp:lastPrinted>
  <dcterms:created xsi:type="dcterms:W3CDTF">2013-03-26T12:04:34Z</dcterms:created>
  <dcterms:modified xsi:type="dcterms:W3CDTF">2023-06-09T12:41:05Z</dcterms:modified>
</cp:coreProperties>
</file>